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0758/Senior Policy Officer/Extractives Work Plan Guidelines - July 2020/Post Consultation/Final version and final templates/"/>
    </mc:Choice>
  </mc:AlternateContent>
  <xr:revisionPtr revIDLastSave="559" documentId="13_ncr:1_{5096DC3C-77E3-4371-98C9-DE000DAF9E52}" xr6:coauthVersionLast="45" xr6:coauthVersionMax="45" xr10:uidLastSave="{0B7C3303-7DE0-9C4E-9CEB-B84AFCCC71A3}"/>
  <bookViews>
    <workbookView xWindow="0" yWindow="460" windowWidth="28800" windowHeight="15840" xr2:uid="{F8DF17B0-703B-4148-B6B9-C37B99CB8B7E}"/>
  </bookViews>
  <sheets>
    <sheet name="Risk Register" sheetId="1" r:id="rId1"/>
    <sheet name="Example" sheetId="4" r:id="rId2"/>
    <sheet name="Criteria &amp; Matrix" sheetId="2" r:id="rId3"/>
  </sheets>
  <externalReferences>
    <externalReference r:id="rId4"/>
  </externalReferences>
  <definedNames>
    <definedName name="_xlnm.Print_Area" localSheetId="1">Example!$A$1:$U$17</definedName>
    <definedName name="_xlnm.Print_Area" localSheetId="0">'Risk Register'!$A$1:$U$17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R5" i="4"/>
  <c r="M6" i="4"/>
  <c r="R6" i="4"/>
  <c r="M7" i="4"/>
  <c r="R7" i="4"/>
  <c r="M8" i="4"/>
  <c r="R8" i="4"/>
  <c r="M9" i="4"/>
  <c r="R9" i="4"/>
  <c r="M10" i="4"/>
  <c r="R10" i="4"/>
  <c r="M11" i="4"/>
  <c r="R11" i="4"/>
  <c r="M12" i="4"/>
  <c r="R12" i="4"/>
  <c r="M13" i="4"/>
  <c r="R13" i="4"/>
  <c r="M14" i="4"/>
  <c r="R14" i="4"/>
  <c r="M15" i="4"/>
  <c r="R15" i="4"/>
  <c r="M16" i="4"/>
  <c r="R16" i="4"/>
  <c r="M17" i="4"/>
  <c r="R17" i="4"/>
  <c r="M18" i="4"/>
  <c r="R18" i="4"/>
  <c r="M19" i="4"/>
  <c r="R19" i="4"/>
  <c r="M20" i="4"/>
  <c r="R20" i="4"/>
  <c r="M21" i="4"/>
  <c r="R21" i="4"/>
  <c r="M22" i="4"/>
  <c r="R22" i="4"/>
  <c r="M23" i="4"/>
  <c r="R23" i="4"/>
  <c r="M24" i="4"/>
  <c r="R24" i="4"/>
  <c r="M25" i="4"/>
  <c r="R25" i="4"/>
  <c r="M26" i="4"/>
  <c r="R26" i="4"/>
  <c r="M27" i="4"/>
  <c r="M28" i="4"/>
  <c r="M29" i="4"/>
  <c r="M30" i="4"/>
  <c r="M31" i="4"/>
  <c r="M32" i="4"/>
  <c r="M33" i="4"/>
  <c r="M34" i="4"/>
  <c r="M35" i="4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5" i="1"/>
  <c r="M6" i="1"/>
  <c r="M5" i="1"/>
</calcChain>
</file>

<file path=xl/sharedStrings.xml><?xml version="1.0" encoding="utf-8"?>
<sst xmlns="http://schemas.openxmlformats.org/spreadsheetml/2006/main" count="189" uniqueCount="86">
  <si>
    <t>RISK REGISTER FOR WORK AUTHORITY NUMBER:</t>
  </si>
  <si>
    <t>Risk No.</t>
  </si>
  <si>
    <t>Phase</t>
  </si>
  <si>
    <t>Sensitive receptors</t>
  </si>
  <si>
    <t>Inherent Risk Assessment</t>
  </si>
  <si>
    <t>Residual Risk Assessment</t>
  </si>
  <si>
    <t>Detailed Risk Treatment Plan attached?</t>
  </si>
  <si>
    <t>Details of sensitive receptor</t>
  </si>
  <si>
    <t>Location and proximity to site</t>
  </si>
  <si>
    <t>How hazard may harm or damage sensitive receptor</t>
  </si>
  <si>
    <t>Evidence to support assessment</t>
  </si>
  <si>
    <t>Likelihood</t>
  </si>
  <si>
    <t>Consequence</t>
  </si>
  <si>
    <t>Risk Rating</t>
  </si>
  <si>
    <t>Aspect to be monitored</t>
  </si>
  <si>
    <t>Set up/ Construction</t>
  </si>
  <si>
    <t>Operations/ Production</t>
  </si>
  <si>
    <t>Rehabilitation</t>
  </si>
  <si>
    <t>Accountable Personnel</t>
  </si>
  <si>
    <t>List Personnel accountable for the implementation, management and review of the Risk Management Plan</t>
  </si>
  <si>
    <t>Personnel</t>
  </si>
  <si>
    <t>Roles and Responsibilities</t>
  </si>
  <si>
    <t>Likelihood Ranking</t>
  </si>
  <si>
    <t>Consequence Ranking</t>
  </si>
  <si>
    <t>Insignificant</t>
  </si>
  <si>
    <t>Minor</t>
  </si>
  <si>
    <t>Moderate</t>
  </si>
  <si>
    <t>Major</t>
  </si>
  <si>
    <t>Critical</t>
  </si>
  <si>
    <t>Almost Certain</t>
  </si>
  <si>
    <t>Medium</t>
  </si>
  <si>
    <t>High</t>
  </si>
  <si>
    <t>Very High</t>
  </si>
  <si>
    <t>Likely</t>
  </si>
  <si>
    <t>Possible</t>
  </si>
  <si>
    <t>Low</t>
  </si>
  <si>
    <t>Unlikely</t>
  </si>
  <si>
    <t>Rare</t>
  </si>
  <si>
    <t>Eliminated</t>
  </si>
  <si>
    <t>Yes</t>
  </si>
  <si>
    <t>No</t>
  </si>
  <si>
    <t>. Inspect and maintain the drain, sediment and erosion control features 6-monthly
. Check EPA Discharge Licence conditions</t>
  </si>
  <si>
    <t>. Drainage inspection
. Inspect effectivness of erosion control structures
. EPA Discharge Licence requirements when discharging water</t>
  </si>
  <si>
    <t xml:space="preserve">. No offsite water release
. Maintaining tracks to minimise erosion
. Compliance to Workplan and Site Layout Plan </t>
  </si>
  <si>
    <t>. roads constructed to have diversion drains and culverts to divert clean stormwater away from roads.
. Arrange the drainage of roads to be in a vegetated area through erosion protection structures
. All surface water collected on site is retained in storage dams to reuse on site, where possible.
. Construct, manage and maintain appropriate drainage and holding dam strctures
. EPA Discharge Licence for release of water to local creek</t>
  </si>
  <si>
    <t>Proximity to site</t>
  </si>
  <si>
    <t>. erosion or sediment
. Risk of failure of on-site infrastructure
. Turbid water may enter local  creek and impact
environment</t>
  </si>
  <si>
    <t>250-400m from site</t>
  </si>
  <si>
    <t>Neighbouring residences 
Vegetation</t>
  </si>
  <si>
    <t>Flooding or overflow of storm water</t>
  </si>
  <si>
    <t>Flood</t>
  </si>
  <si>
    <t xml:space="preserve">. First five shots are monitored for ground vibration, then at least one annually  
. Review blast layout for compliance with the Blast Management Plan (by quarry manager and shot firer) </t>
  </si>
  <si>
    <t>Ground vibration</t>
  </si>
  <si>
    <t>. Complying to consolidated Work Plan, Blast Management Plan and SOPs
. Quarry Manager to contact residents and other affected sensitive receptors</t>
  </si>
  <si>
    <t>. Shots designed and documented by a licenced shot firer and reviewed by the quarry manager
. Blast hole check and pre-shot inspection
. Notify nearby residents of the blast, and its date and time (restricted to between 10am and 4pm weekdays)
. Clear blast exclusion zone of all equipment and non-essential personnel
. Ensure all equipment and non-essential personnel are in designated safe areas 
. Ensure that the  ground vibration equipment is set up and operational</t>
  </si>
  <si>
    <t>Map and modelling of noise and vibration</t>
  </si>
  <si>
    <t>unknown ground conditions</t>
  </si>
  <si>
    <t>400m from site</t>
  </si>
  <si>
    <t xml:space="preserve">Neighbouring residences </t>
  </si>
  <si>
    <t>Impact on amenity and damage to sensitive receptors caused by noise and vibration from blast</t>
  </si>
  <si>
    <t>Execessive ground vibrations and noise caused by blasting</t>
  </si>
  <si>
    <t xml:space="preserve">. Regular noise compliance monitoring
. Document complaints, community engagement activities, and any resulting actions.
.  Adequacy of control measures will be periodically assessed through routine site inspections and community feedback </t>
  </si>
  <si>
    <t xml:space="preserve">Noise at sensitive receptors </t>
  </si>
  <si>
    <t xml:space="preserve">. EPA SEPP-N1 for noise limits
. Only operate during approved hours
. Processing plant and equipment is maintained as per manufacture specifications
</t>
  </si>
  <si>
    <t>. Extraction area progresses away from sensitive receptors
. Comply with operating hours
. When not in use turn off plant, equipment and vehicles
. Fit processing plant mufflers and other appropriate noise abatement devices</t>
  </si>
  <si>
    <t>Acoustic modelling completed by
consultant  and
provided as support</t>
  </si>
  <si>
    <t>amenity</t>
  </si>
  <si>
    <t xml:space="preserve">Excessive noise at any sensitive receptors from processing plant </t>
  </si>
  <si>
    <t>Noise</t>
  </si>
  <si>
    <t>· Three-month dust monitoring program undertaken to determine offsite dust impacts. Six months of moitoring to be undertaken subsequent to approval. 
· Ongoing dust deposition (nuisance dust) monitoring.</t>
  </si>
  <si>
    <t>Emissions of dust and particles will comply with the EPA limits at the nearest sensitive receptors.</t>
  </si>
  <si>
    <t>. EPA air quality test (SEPP (AQM))
. Speed limits enforced
. All heavy vehicles will use sealed roads
. Water spray used as required
. Street sweeping to be done weekly</t>
  </si>
  <si>
    <t xml:space="preserve">·Train staff on the measures used to reduce dust generation.
·Reduce vehicle speeds to 30km/h maximum.
·During dry consitions, use water tanker on internal roads. 
· Restrict vehicle movements to watered roads where possible.
· Treat exposed stockpiles with dust supressants.
· Cease dust producing activities during high winds.
· Street sweeping being undertaken on all internal sealed roads </t>
  </si>
  <si>
    <t>Air quality modelling completed by
consultant on changes and provided
as support.</t>
  </si>
  <si>
    <t>Health and amenity</t>
  </si>
  <si>
    <t>Dust landed on house and garden of neighbours - result in inhalation</t>
  </si>
  <si>
    <t>Dust</t>
  </si>
  <si>
    <t>Details of monitoring and ongoing management</t>
  </si>
  <si>
    <t>Aspect to be monitored and managed</t>
  </si>
  <si>
    <t>Monitoring and Ongoing Management</t>
  </si>
  <si>
    <t>Performance Standards</t>
  </si>
  <si>
    <t>Control Measures</t>
  </si>
  <si>
    <t>Risk event</t>
  </si>
  <si>
    <t>Quarrying or Rehabilitation Hazard</t>
  </si>
  <si>
    <t>Sensitive Receptors</t>
  </si>
  <si>
    <t>Risk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</si>
</sst>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5" xfId="0" applyBorder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" fillId="2" borderId="3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0" fillId="0" borderId="24" xfId="0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13" fillId="0" borderId="20" xfId="0" applyFont="1" applyBorder="1"/>
    <xf numFmtId="0" fontId="13" fillId="0" borderId="20" xfId="0" applyFont="1" applyBorder="1" applyAlignment="1">
      <alignment horizontal="center"/>
    </xf>
    <xf numFmtId="0" fontId="0" fillId="0" borderId="20" xfId="0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0" xfId="0" applyFont="1" applyBorder="1" applyAlignment="1"/>
    <xf numFmtId="0" fontId="14" fillId="0" borderId="30" xfId="0" applyFont="1" applyBorder="1" applyAlignment="1"/>
    <xf numFmtId="0" fontId="0" fillId="0" borderId="30" xfId="0" applyFont="1" applyBorder="1" applyAlignment="1"/>
    <xf numFmtId="0" fontId="0" fillId="0" borderId="31" xfId="0" applyFont="1" applyBorder="1" applyAlignment="1"/>
    <xf numFmtId="0" fontId="14" fillId="0" borderId="29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0" fillId="0" borderId="0" xfId="0" applyBorder="1" applyAlignment="1"/>
    <xf numFmtId="0" fontId="1" fillId="2" borderId="19" xfId="0" applyFont="1" applyFill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27" xfId="0" applyFont="1" applyBorder="1" applyAlignment="1"/>
    <xf numFmtId="0" fontId="0" fillId="0" borderId="3" xfId="0" applyBorder="1" applyAlignment="1"/>
    <xf numFmtId="0" fontId="13" fillId="0" borderId="6" xfId="0" applyFont="1" applyBorder="1" applyAlignment="1"/>
    <xf numFmtId="0" fontId="0" fillId="0" borderId="1" xfId="0" applyBorder="1" applyAlignment="1"/>
    <xf numFmtId="0" fontId="13" fillId="0" borderId="25" xfId="0" applyFont="1" applyBorder="1" applyAlignment="1"/>
    <xf numFmtId="0" fontId="0" fillId="0" borderId="28" xfId="0" applyBorder="1" applyAlignment="1"/>
    <xf numFmtId="0" fontId="13" fillId="0" borderId="3" xfId="0" applyFont="1" applyBorder="1" applyAlignment="1"/>
    <xf numFmtId="0" fontId="0" fillId="0" borderId="32" xfId="0" applyBorder="1" applyAlignment="1"/>
    <xf numFmtId="0" fontId="13" fillId="0" borderId="1" xfId="0" applyFont="1" applyBorder="1" applyAlignment="1"/>
    <xf numFmtId="0" fontId="0" fillId="0" borderId="7" xfId="0" applyBorder="1" applyAlignment="1"/>
    <xf numFmtId="0" fontId="13" fillId="0" borderId="28" xfId="0" applyFont="1" applyBorder="1" applyAlignment="1"/>
    <xf numFmtId="0" fontId="0" fillId="0" borderId="26" xfId="0" applyBorder="1" applyAlignment="1"/>
    <xf numFmtId="0" fontId="13" fillId="0" borderId="27" xfId="0" applyFont="1" applyBorder="1"/>
    <xf numFmtId="0" fontId="0" fillId="0" borderId="3" xfId="0" applyBorder="1"/>
    <xf numFmtId="0" fontId="13" fillId="0" borderId="6" xfId="0" applyFont="1" applyBorder="1"/>
    <xf numFmtId="0" fontId="0" fillId="0" borderId="1" xfId="0" applyBorder="1"/>
    <xf numFmtId="0" fontId="13" fillId="0" borderId="25" xfId="0" applyFont="1" applyBorder="1"/>
    <xf numFmtId="0" fontId="0" fillId="0" borderId="28" xfId="0" applyBorder="1"/>
    <xf numFmtId="0" fontId="13" fillId="0" borderId="3" xfId="0" applyFont="1" applyBorder="1"/>
    <xf numFmtId="0" fontId="0" fillId="0" borderId="32" xfId="0" applyBorder="1"/>
    <xf numFmtId="0" fontId="13" fillId="0" borderId="1" xfId="0" applyFont="1" applyBorder="1"/>
    <xf numFmtId="0" fontId="0" fillId="0" borderId="7" xfId="0" applyBorder="1"/>
    <xf numFmtId="0" fontId="13" fillId="0" borderId="28" xfId="0" applyFont="1" applyBorder="1"/>
    <xf numFmtId="0" fontId="0" fillId="0" borderId="26" xfId="0" applyBorder="1"/>
    <xf numFmtId="0" fontId="14" fillId="0" borderId="30" xfId="0" applyFont="1" applyBorder="1"/>
    <xf numFmtId="0" fontId="0" fillId="0" borderId="30" xfId="0" applyBorder="1"/>
    <xf numFmtId="0" fontId="0" fillId="0" borderId="31" xfId="0" applyBorder="1"/>
    <xf numFmtId="0" fontId="14" fillId="0" borderId="29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/>
    <xf numFmtId="0" fontId="1" fillId="0" borderId="20" xfId="0" applyFont="1" applyBorder="1"/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14" xfId="0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VG000758/Senior%20Policy%20Officer/Extractives%20Work%20Plan%20Guidelines%20-%20July%202020/New%20risk%20register%20template%20-%20populated%20with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Register (2)"/>
      <sheetName val="Criteria &amp; Matrix"/>
    </sheetNames>
    <sheetDataSet>
      <sheetData sheetId="0" refreshError="1"/>
      <sheetData sheetId="1">
        <row r="2">
          <cell r="F2" t="str">
            <v>Insignificant</v>
          </cell>
          <cell r="G2" t="str">
            <v>Minor</v>
          </cell>
          <cell r="H2" t="str">
            <v>Moderate</v>
          </cell>
          <cell r="I2" t="str">
            <v>Major</v>
          </cell>
          <cell r="J2" t="str">
            <v>Critical</v>
          </cell>
        </row>
        <row r="3">
          <cell r="E3" t="str">
            <v>Almost Certain</v>
          </cell>
          <cell r="F3" t="str">
            <v>Medium</v>
          </cell>
          <cell r="G3" t="str">
            <v>High</v>
          </cell>
          <cell r="H3" t="str">
            <v>Very High</v>
          </cell>
          <cell r="I3" t="str">
            <v>Very High</v>
          </cell>
          <cell r="J3" t="str">
            <v>Very High</v>
          </cell>
        </row>
        <row r="4">
          <cell r="E4" t="str">
            <v>Likely</v>
          </cell>
          <cell r="F4" t="str">
            <v>Medium</v>
          </cell>
          <cell r="G4" t="str">
            <v>Medium</v>
          </cell>
          <cell r="H4" t="str">
            <v>High</v>
          </cell>
          <cell r="I4" t="str">
            <v>Very High</v>
          </cell>
          <cell r="J4" t="str">
            <v>Very High</v>
          </cell>
        </row>
        <row r="5">
          <cell r="E5" t="str">
            <v>Possible</v>
          </cell>
          <cell r="F5" t="str">
            <v>Low</v>
          </cell>
          <cell r="G5" t="str">
            <v>Medium</v>
          </cell>
          <cell r="H5" t="str">
            <v>Medium</v>
          </cell>
          <cell r="I5" t="str">
            <v>High</v>
          </cell>
          <cell r="J5" t="str">
            <v>Very High</v>
          </cell>
        </row>
        <row r="6">
          <cell r="E6" t="str">
            <v>Unlikely</v>
          </cell>
          <cell r="F6" t="str">
            <v>Low</v>
          </cell>
          <cell r="G6" t="str">
            <v>Low</v>
          </cell>
          <cell r="H6" t="str">
            <v>Medium</v>
          </cell>
          <cell r="I6" t="str">
            <v>High</v>
          </cell>
          <cell r="J6" t="str">
            <v>High</v>
          </cell>
        </row>
        <row r="7">
          <cell r="E7" t="str">
            <v>Rare</v>
          </cell>
          <cell r="F7" t="str">
            <v>Low</v>
          </cell>
          <cell r="G7" t="str">
            <v>Low</v>
          </cell>
          <cell r="H7" t="str">
            <v>Medium</v>
          </cell>
          <cell r="I7" t="str">
            <v>Medium</v>
          </cell>
          <cell r="J7" t="str">
            <v>High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E50C-46AC-44B4-8172-D5057A46CF27}">
  <sheetPr>
    <pageSetUpPr fitToPage="1"/>
  </sheetPr>
  <dimension ref="A1:V35"/>
  <sheetViews>
    <sheetView tabSelected="1" view="pageBreakPreview" topLeftCell="I1" zoomScale="125" zoomScaleNormal="100" zoomScaleSheetLayoutView="80" workbookViewId="0">
      <selection activeCell="G6" sqref="G6"/>
    </sheetView>
  </sheetViews>
  <sheetFormatPr baseColWidth="10" defaultColWidth="9.1640625" defaultRowHeight="15" x14ac:dyDescent="0.2"/>
  <cols>
    <col min="1" max="1" width="16.5" style="14" customWidth="1"/>
    <col min="2" max="2" width="8.83203125" style="14" customWidth="1"/>
    <col min="3" max="3" width="21.5" style="14" customWidth="1"/>
    <col min="4" max="6" width="13.6640625" style="14" customWidth="1"/>
    <col min="7" max="7" width="16" style="14" customWidth="1"/>
    <col min="8" max="8" width="14.6640625" style="14" customWidth="1"/>
    <col min="9" max="9" width="17.5" style="14" customWidth="1"/>
    <col min="10" max="10" width="13.83203125" style="14" customWidth="1"/>
    <col min="11" max="11" width="10.6640625" style="14" customWidth="1"/>
    <col min="12" max="12" width="13.6640625" style="14" customWidth="1"/>
    <col min="13" max="13" width="10.6640625" style="14" customWidth="1"/>
    <col min="14" max="14" width="18.83203125" style="14" customWidth="1"/>
    <col min="15" max="15" width="21.83203125" style="14" customWidth="1"/>
    <col min="16" max="16" width="10.6640625" style="14" customWidth="1"/>
    <col min="17" max="17" width="11.33203125" style="14" customWidth="1"/>
    <col min="18" max="18" width="10.6640625" style="14" customWidth="1"/>
    <col min="19" max="19" width="22.33203125" style="14" bestFit="1" customWidth="1"/>
    <col min="20" max="20" width="20" style="14" bestFit="1" customWidth="1"/>
    <col min="21" max="21" width="13.5" style="14" customWidth="1"/>
    <col min="22" max="16384" width="9.1640625" style="14"/>
  </cols>
  <sheetData>
    <row r="1" spans="1:22" ht="18" customHeight="1" x14ac:dyDescent="0.2">
      <c r="A1" s="35" t="s">
        <v>0</v>
      </c>
      <c r="B1" s="35"/>
      <c r="C1" s="35"/>
      <c r="D1" s="35"/>
      <c r="E1" s="21"/>
      <c r="F1" s="21"/>
      <c r="V1" s="22"/>
    </row>
    <row r="2" spans="1:22" ht="14.5" customHeight="1" x14ac:dyDescent="0.2">
      <c r="A2" s="46" t="s">
        <v>83</v>
      </c>
      <c r="B2" s="25" t="s">
        <v>1</v>
      </c>
      <c r="C2" s="46" t="s">
        <v>85</v>
      </c>
      <c r="D2" s="40" t="s">
        <v>2</v>
      </c>
      <c r="E2" s="41"/>
      <c r="F2" s="42"/>
      <c r="G2" s="36" t="s">
        <v>84</v>
      </c>
      <c r="H2" s="37"/>
      <c r="I2" s="37"/>
      <c r="J2" s="38"/>
      <c r="K2" s="36" t="s">
        <v>4</v>
      </c>
      <c r="L2" s="37"/>
      <c r="M2" s="39"/>
      <c r="N2" s="68" t="s">
        <v>81</v>
      </c>
      <c r="O2" s="68" t="s">
        <v>80</v>
      </c>
      <c r="P2" s="37" t="s">
        <v>5</v>
      </c>
      <c r="Q2" s="37"/>
      <c r="R2" s="37"/>
      <c r="S2" s="37" t="s">
        <v>79</v>
      </c>
      <c r="T2" s="37"/>
      <c r="U2" s="60" t="s">
        <v>6</v>
      </c>
      <c r="V2" s="23"/>
    </row>
    <row r="3" spans="1:22" x14ac:dyDescent="0.2">
      <c r="A3" s="47"/>
      <c r="B3" s="47"/>
      <c r="C3" s="47"/>
      <c r="D3" s="43"/>
      <c r="E3" s="44"/>
      <c r="F3" s="45"/>
      <c r="G3" s="62" t="s">
        <v>7</v>
      </c>
      <c r="H3" s="64" t="s">
        <v>8</v>
      </c>
      <c r="I3" s="64" t="s">
        <v>9</v>
      </c>
      <c r="J3" s="64" t="s">
        <v>10</v>
      </c>
      <c r="K3" s="64" t="s">
        <v>11</v>
      </c>
      <c r="L3" s="64" t="s">
        <v>12</v>
      </c>
      <c r="M3" s="66" t="s">
        <v>13</v>
      </c>
      <c r="N3" s="68"/>
      <c r="O3" s="68"/>
      <c r="P3" s="49" t="s">
        <v>11</v>
      </c>
      <c r="Q3" s="49" t="s">
        <v>12</v>
      </c>
      <c r="R3" s="49" t="s">
        <v>13</v>
      </c>
      <c r="S3" s="49" t="s">
        <v>14</v>
      </c>
      <c r="T3" s="49" t="s">
        <v>77</v>
      </c>
      <c r="U3" s="61"/>
      <c r="V3" s="23"/>
    </row>
    <row r="4" spans="1:22" ht="32" x14ac:dyDescent="0.2">
      <c r="A4" s="48"/>
      <c r="B4" s="48"/>
      <c r="C4" s="48"/>
      <c r="D4" s="19" t="s">
        <v>15</v>
      </c>
      <c r="E4" s="20" t="s">
        <v>16</v>
      </c>
      <c r="F4" s="20" t="s">
        <v>17</v>
      </c>
      <c r="G4" s="63"/>
      <c r="H4" s="65"/>
      <c r="I4" s="65"/>
      <c r="J4" s="65"/>
      <c r="K4" s="65"/>
      <c r="L4" s="65"/>
      <c r="M4" s="67"/>
      <c r="N4" s="69"/>
      <c r="O4" s="69"/>
      <c r="P4" s="50"/>
      <c r="Q4" s="50"/>
      <c r="R4" s="50"/>
      <c r="S4" s="50"/>
      <c r="T4" s="50"/>
      <c r="U4" s="61"/>
      <c r="V4" s="22"/>
    </row>
    <row r="5" spans="1:22" ht="40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 t="str">
        <f>IF(K5="","",IF(K5="Eliminated", "Eliminated",IF(L5="Insignificant", VLOOKUP(K5,'Criteria &amp; Matrix'!$E$2:$J$7,2,0),IF(L5="Minor", VLOOKUP(K5,'Criteria &amp; Matrix'!$E$2:$J$7,3,0),IF(L5="Moderate", VLOOKUP(K5,'Criteria &amp; Matrix'!$E$2:$J$7,4,0),IF(L5="Major", VLOOKUP(K5,'Criteria &amp; Matrix'!$E$2:$J$7,5,0),IF(L5="Critical", VLOOKUP(K5,'Criteria &amp; Matrix'!$E$2:$J$7,6,0),"Error")))))))</f>
        <v/>
      </c>
      <c r="N5" s="26"/>
      <c r="O5" s="26"/>
      <c r="P5" s="26"/>
      <c r="Q5" s="26"/>
      <c r="R5" s="26" t="str">
        <f>IF(P5="","",IF(P5="Eliminated", "Eliminated",IF(Q5="Insignificant", VLOOKUP(P5,'Criteria &amp; Matrix'!$E$2:$J$7,2,0),IF(Q5="Minor", VLOOKUP(P5,'Criteria &amp; Matrix'!$E$2:$J$7,3,0),IF(Q5="Moderate", VLOOKUP(P5,'Criteria &amp; Matrix'!$E$2:$J$7,4,0),IF(Q5="Major", VLOOKUP(P5,'Criteria &amp; Matrix'!$E$2:$J$7,5,0),IF(Q5="Critical", VLOOKUP(P5,'Criteria &amp; Matrix'!$E$2:$J$7,6,0),"Error")))))))</f>
        <v/>
      </c>
      <c r="T5" s="26"/>
      <c r="U5" s="24"/>
    </row>
    <row r="6" spans="1:22" ht="40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 t="str">
        <f>IF(K6="","",IF(K6="Eliminated", "Eliminated",IF(L6="Insignificant", VLOOKUP(K6,'Criteria &amp; Matrix'!$E$2:$J$7,2,0),IF(L6="Minor", VLOOKUP(K6,'Criteria &amp; Matrix'!$E$2:$J$7,3,0),IF(L6="Moderate", VLOOKUP(K6,'Criteria &amp; Matrix'!$E$2:$J$7,4,0),IF(L6="Major", VLOOKUP(K6,'Criteria &amp; Matrix'!$E$2:$J$7,5,0),IF(L6="Critical", VLOOKUP(K6,'Criteria &amp; Matrix'!$E$2:$J$7,6,0),"Error")))))))</f>
        <v/>
      </c>
      <c r="N6" s="24"/>
      <c r="O6" s="24"/>
      <c r="P6" s="24"/>
      <c r="Q6" s="24"/>
      <c r="R6" s="24" t="str">
        <f>IF(P6="","",IF(P6="Eliminated", "Eliminated",IF(Q6="Insignificant", VLOOKUP(P6,'Criteria &amp; Matrix'!$E$2:$J$7,2,0),IF(Q6="Minor", VLOOKUP(P6,'Criteria &amp; Matrix'!$E$2:$J$7,3,0),IF(Q6="Moderate", VLOOKUP(P6,'Criteria &amp; Matrix'!$E$2:$J$7,4,0),IF(Q6="Major", VLOOKUP(P6,'Criteria &amp; Matrix'!$E$2:$J$7,5,0),IF(Q6="Critical", VLOOKUP(P6,'Criteria &amp; Matrix'!$E$2:$J$7,6,0),"Error")))))))</f>
        <v/>
      </c>
      <c r="S6" s="24"/>
      <c r="T6" s="24"/>
      <c r="U6" s="24"/>
    </row>
    <row r="7" spans="1:22" ht="40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 t="str">
        <f>IF(K7="","",IF(K7="Eliminated", "Eliminated",IF(L7="Insignificant", VLOOKUP(K7,'Criteria &amp; Matrix'!$E$2:$J$7,2,0),IF(L7="Minor", VLOOKUP(K7,'Criteria &amp; Matrix'!$E$2:$J$7,3,0),IF(L7="Moderate", VLOOKUP(K7,'Criteria &amp; Matrix'!$E$2:$J$7,4,0),IF(L7="Major", VLOOKUP(K7,'Criteria &amp; Matrix'!$E$2:$J$7,5,0),IF(L7="Critical", VLOOKUP(K7,'Criteria &amp; Matrix'!$E$2:$J$7,6,0),"Error")))))))</f>
        <v/>
      </c>
      <c r="N7" s="24"/>
      <c r="O7" s="24"/>
      <c r="P7" s="24"/>
      <c r="Q7" s="24"/>
      <c r="R7" s="24" t="str">
        <f>IF(P7="","",IF(P7="Eliminated", "Eliminated",IF(Q7="Insignificant", VLOOKUP(P7,'Criteria &amp; Matrix'!$E$2:$J$7,2,0),IF(Q7="Minor", VLOOKUP(P7,'Criteria &amp; Matrix'!$E$2:$J$7,3,0),IF(Q7="Moderate", VLOOKUP(P7,'Criteria &amp; Matrix'!$E$2:$J$7,4,0),IF(Q7="Major", VLOOKUP(P7,'Criteria &amp; Matrix'!$E$2:$J$7,5,0),IF(Q7="Critical", VLOOKUP(P7,'Criteria &amp; Matrix'!$E$2:$J$7,6,0),"Error")))))))</f>
        <v/>
      </c>
      <c r="S7" s="24"/>
      <c r="T7" s="24"/>
      <c r="U7" s="24"/>
    </row>
    <row r="8" spans="1:22" ht="40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 t="str">
        <f>IF(K8="","",IF(K8="Eliminated", "Eliminated",IF(L8="Insignificant", VLOOKUP(K8,'Criteria &amp; Matrix'!$E$2:$J$7,2,0),IF(L8="Minor", VLOOKUP(K8,'Criteria &amp; Matrix'!$E$2:$J$7,3,0),IF(L8="Moderate", VLOOKUP(K8,'Criteria &amp; Matrix'!$E$2:$J$7,4,0),IF(L8="Major", VLOOKUP(K8,'Criteria &amp; Matrix'!$E$2:$J$7,5,0),IF(L8="Critical", VLOOKUP(K8,'Criteria &amp; Matrix'!$E$2:$J$7,6,0),"Error")))))))</f>
        <v/>
      </c>
      <c r="N8" s="24"/>
      <c r="O8" s="24"/>
      <c r="P8" s="24"/>
      <c r="Q8" s="24"/>
      <c r="R8" s="24" t="str">
        <f>IF(P8="","",IF(P8="Eliminated", "Eliminated",IF(Q8="Insignificant", VLOOKUP(P8,'Criteria &amp; Matrix'!$E$2:$J$7,2,0),IF(Q8="Minor", VLOOKUP(P8,'Criteria &amp; Matrix'!$E$2:$J$7,3,0),IF(Q8="Moderate", VLOOKUP(P8,'Criteria &amp; Matrix'!$E$2:$J$7,4,0),IF(Q8="Major", VLOOKUP(P8,'Criteria &amp; Matrix'!$E$2:$J$7,5,0),IF(Q8="Critical", VLOOKUP(P8,'Criteria &amp; Matrix'!$E$2:$J$7,6,0),"Error")))))))</f>
        <v/>
      </c>
      <c r="S8" s="24"/>
      <c r="T8" s="24"/>
      <c r="U8" s="24"/>
    </row>
    <row r="9" spans="1:22" ht="40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 t="str">
        <f>IF(K9="","",IF(K9="Eliminated", "Eliminated",IF(L9="Insignificant", VLOOKUP(K9,'Criteria &amp; Matrix'!$E$2:$J$7,2,0),IF(L9="Minor", VLOOKUP(K9,'Criteria &amp; Matrix'!$E$2:$J$7,3,0),IF(L9="Moderate", VLOOKUP(K9,'Criteria &amp; Matrix'!$E$2:$J$7,4,0),IF(L9="Major", VLOOKUP(K9,'Criteria &amp; Matrix'!$E$2:$J$7,5,0),IF(L9="Critical", VLOOKUP(K9,'Criteria &amp; Matrix'!$E$2:$J$7,6,0),"Error")))))))</f>
        <v/>
      </c>
      <c r="N9" s="24"/>
      <c r="O9" s="24"/>
      <c r="P9" s="24"/>
      <c r="Q9" s="24"/>
      <c r="R9" s="24" t="str">
        <f>IF(P9="","",IF(P9="Eliminated", "Eliminated",IF(Q9="Insignificant", VLOOKUP(P9,'Criteria &amp; Matrix'!$E$2:$J$7,2,0),IF(Q9="Minor", VLOOKUP(P9,'Criteria &amp; Matrix'!$E$2:$J$7,3,0),IF(Q9="Moderate", VLOOKUP(P9,'Criteria &amp; Matrix'!$E$2:$J$7,4,0),IF(Q9="Major", VLOOKUP(P9,'Criteria &amp; Matrix'!$E$2:$J$7,5,0),IF(Q9="Critical", VLOOKUP(P9,'Criteria &amp; Matrix'!$E$2:$J$7,6,0),"Error")))))))</f>
        <v/>
      </c>
      <c r="S9" s="24"/>
      <c r="T9" s="24"/>
      <c r="U9" s="24"/>
    </row>
    <row r="10" spans="1:22" ht="40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 t="str">
        <f>IF(K10="","",IF(K10="Eliminated", "Eliminated",IF(L10="Insignificant", VLOOKUP(K10,'Criteria &amp; Matrix'!$E$2:$J$7,2,0),IF(L10="Minor", VLOOKUP(K10,'Criteria &amp; Matrix'!$E$2:$J$7,3,0),IF(L10="Moderate", VLOOKUP(K10,'Criteria &amp; Matrix'!$E$2:$J$7,4,0),IF(L10="Major", VLOOKUP(K10,'Criteria &amp; Matrix'!$E$2:$J$7,5,0),IF(L10="Critical", VLOOKUP(K10,'Criteria &amp; Matrix'!$E$2:$J$7,6,0),"Error")))))))</f>
        <v/>
      </c>
      <c r="N10" s="24"/>
      <c r="O10" s="24"/>
      <c r="P10" s="24"/>
      <c r="Q10" s="24"/>
      <c r="R10" s="24" t="str">
        <f>IF(P10="","",IF(P10="Eliminated", "Eliminated",IF(Q10="Insignificant", VLOOKUP(P10,'Criteria &amp; Matrix'!$E$2:$J$7,2,0),IF(Q10="Minor", VLOOKUP(P10,'Criteria &amp; Matrix'!$E$2:$J$7,3,0),IF(Q10="Moderate", VLOOKUP(P10,'Criteria &amp; Matrix'!$E$2:$J$7,4,0),IF(Q10="Major", VLOOKUP(P10,'Criteria &amp; Matrix'!$E$2:$J$7,5,0),IF(Q10="Critical", VLOOKUP(P10,'Criteria &amp; Matrix'!$E$2:$J$7,6,0),"Error")))))))</f>
        <v/>
      </c>
      <c r="S10" s="24"/>
      <c r="T10" s="24"/>
      <c r="U10" s="24"/>
    </row>
    <row r="11" spans="1:22" ht="24.75" customHeight="1" x14ac:dyDescent="0.2">
      <c r="A11" s="51" t="s">
        <v>18</v>
      </c>
      <c r="B11" s="52"/>
      <c r="C11" s="28"/>
      <c r="D11" s="28"/>
      <c r="E11" s="28"/>
      <c r="F11" s="29"/>
      <c r="G11" s="30"/>
      <c r="H11" s="30"/>
      <c r="I11" s="27"/>
      <c r="J11" s="27"/>
      <c r="K11" s="27"/>
      <c r="L11" s="27"/>
      <c r="M11" s="27" t="str">
        <f>IF(K11="","",IF(K11="Eliminated", "Eliminated",IF(L11="Insignificant", VLOOKUP(K11,'Criteria &amp; Matrix'!$E$2:$J$7,2,0),IF(L11="Minor", VLOOKUP(K11,'Criteria &amp; Matrix'!$E$2:$J$7,3,0),IF(L11="Moderate", VLOOKUP(K11,'Criteria &amp; Matrix'!$E$2:$J$7,4,0),IF(L11="Major", VLOOKUP(K11,'Criteria &amp; Matrix'!$E$2:$J$7,5,0),IF(L11="Critical", VLOOKUP(K11,'Criteria &amp; Matrix'!$E$2:$J$7,6,0),"Error")))))))</f>
        <v/>
      </c>
      <c r="N11" s="27"/>
      <c r="O11" s="27"/>
      <c r="P11" s="27"/>
      <c r="Q11" s="27"/>
      <c r="R11" s="27" t="str">
        <f>IF(P11="","",IF(P11="Eliminated", "Eliminated",IF(Q11="Insignificant", VLOOKUP(P11,'Criteria &amp; Matrix'!$E$2:$J$7,2,0),IF(Q11="Minor", VLOOKUP(P11,'Criteria &amp; Matrix'!$E$2:$J$7,3,0),IF(Q11="Moderate", VLOOKUP(P11,'Criteria &amp; Matrix'!$E$2:$J$7,4,0),IF(Q11="Major", VLOOKUP(P11,'Criteria &amp; Matrix'!$E$2:$J$7,5,0),IF(Q11="Critical", VLOOKUP(P11,'Criteria &amp; Matrix'!$E$2:$J$7,6,0),"Error")))))))</f>
        <v/>
      </c>
      <c r="S11" s="27"/>
      <c r="T11" s="27"/>
      <c r="U11" s="27"/>
    </row>
    <row r="12" spans="1:22" ht="21.75" customHeight="1" thickBot="1" x14ac:dyDescent="0.25">
      <c r="A12" s="57" t="s">
        <v>19</v>
      </c>
      <c r="B12" s="58"/>
      <c r="C12" s="58"/>
      <c r="D12" s="58"/>
      <c r="E12" s="58"/>
      <c r="F12" s="58"/>
      <c r="G12" s="59"/>
      <c r="H12" s="59"/>
      <c r="I12" s="27"/>
      <c r="J12" s="27"/>
      <c r="K12" s="27"/>
      <c r="L12" s="27"/>
      <c r="M12" s="27" t="str">
        <f>IF(K12="","",IF(K12="Eliminated", "Eliminated",IF(L12="Insignificant", VLOOKUP(K12,'Criteria &amp; Matrix'!$E$2:$J$7,2,0),IF(L12="Minor", VLOOKUP(K12,'Criteria &amp; Matrix'!$E$2:$J$7,3,0),IF(L12="Moderate", VLOOKUP(K12,'Criteria &amp; Matrix'!$E$2:$J$7,4,0),IF(L12="Major", VLOOKUP(K12,'Criteria &amp; Matrix'!$E$2:$J$7,5,0),IF(L12="Critical", VLOOKUP(K12,'Criteria &amp; Matrix'!$E$2:$J$7,6,0),"Error")))))))</f>
        <v/>
      </c>
      <c r="N12" s="27"/>
      <c r="O12" s="27"/>
      <c r="P12" s="27"/>
      <c r="Q12" s="27"/>
      <c r="R12" s="27" t="str">
        <f>IF(P12="","",IF(P12="Eliminated", "Eliminated",IF(Q12="Insignificant", VLOOKUP(P12,'Criteria &amp; Matrix'!$E$2:$J$7,2,0),IF(Q12="Minor", VLOOKUP(P12,'Criteria &amp; Matrix'!$E$2:$J$7,3,0),IF(Q12="Moderate", VLOOKUP(P12,'Criteria &amp; Matrix'!$E$2:$J$7,4,0),IF(Q12="Major", VLOOKUP(P12,'Criteria &amp; Matrix'!$E$2:$J$7,5,0),IF(Q12="Critical", VLOOKUP(P12,'Criteria &amp; Matrix'!$E$2:$J$7,6,0),"Error")))))))</f>
        <v/>
      </c>
      <c r="S12" s="27"/>
      <c r="T12" s="27"/>
      <c r="U12" s="27"/>
    </row>
    <row r="13" spans="1:22" ht="22.5" customHeight="1" thickBot="1" x14ac:dyDescent="0.25">
      <c r="A13" s="56" t="s">
        <v>20</v>
      </c>
      <c r="B13" s="54"/>
      <c r="C13" s="54"/>
      <c r="D13" s="53" t="s">
        <v>21</v>
      </c>
      <c r="E13" s="54"/>
      <c r="F13" s="55"/>
      <c r="G13" s="27"/>
      <c r="H13" s="27"/>
      <c r="I13" s="27"/>
      <c r="J13" s="27"/>
      <c r="K13" s="27"/>
      <c r="L13" s="27"/>
      <c r="M13" s="27" t="str">
        <f>IF(K13="","",IF(K13="Eliminated", "Eliminated",IF(L13="Insignificant", VLOOKUP(K13,'Criteria &amp; Matrix'!$E$2:$J$7,2,0),IF(L13="Minor", VLOOKUP(K13,'Criteria &amp; Matrix'!$E$2:$J$7,3,0),IF(L13="Moderate", VLOOKUP(K13,'Criteria &amp; Matrix'!$E$2:$J$7,4,0),IF(L13="Major", VLOOKUP(K13,'Criteria &amp; Matrix'!$E$2:$J$7,5,0),IF(L13="Critical", VLOOKUP(K13,'Criteria &amp; Matrix'!$E$2:$J$7,6,0),"Error")))))))</f>
        <v/>
      </c>
      <c r="N13" s="27"/>
      <c r="O13" s="27"/>
      <c r="P13" s="27"/>
      <c r="Q13" s="27"/>
      <c r="R13" s="27" t="str">
        <f>IF(P13="","",IF(P13="Eliminated", "Eliminated",IF(Q13="Insignificant", VLOOKUP(P13,'Criteria &amp; Matrix'!$E$2:$J$7,2,0),IF(Q13="Minor", VLOOKUP(P13,'Criteria &amp; Matrix'!$E$2:$J$7,3,0),IF(Q13="Moderate", VLOOKUP(P13,'Criteria &amp; Matrix'!$E$2:$J$7,4,0),IF(Q13="Major", VLOOKUP(P13,'Criteria &amp; Matrix'!$E$2:$J$7,5,0),IF(Q13="Critical", VLOOKUP(P13,'Criteria &amp; Matrix'!$E$2:$J$7,6,0),"Error")))))))</f>
        <v/>
      </c>
      <c r="S13" s="27"/>
      <c r="T13" s="27"/>
      <c r="U13" s="27"/>
    </row>
    <row r="14" spans="1:22" x14ac:dyDescent="0.2">
      <c r="A14" s="70"/>
      <c r="B14" s="71"/>
      <c r="C14" s="71"/>
      <c r="D14" s="76"/>
      <c r="E14" s="71"/>
      <c r="F14" s="77"/>
      <c r="G14" s="27"/>
      <c r="H14" s="27"/>
      <c r="I14" s="27"/>
      <c r="J14" s="27"/>
      <c r="K14" s="27"/>
      <c r="L14" s="27"/>
      <c r="M14" s="27" t="str">
        <f>IF(K14="","",IF(K14="Eliminated", "Eliminated",IF(L14="Insignificant", VLOOKUP(K14,'Criteria &amp; Matrix'!$E$2:$J$7,2,0),IF(L14="Minor", VLOOKUP(K14,'Criteria &amp; Matrix'!$E$2:$J$7,3,0),IF(L14="Moderate", VLOOKUP(K14,'Criteria &amp; Matrix'!$E$2:$J$7,4,0),IF(L14="Major", VLOOKUP(K14,'Criteria &amp; Matrix'!$E$2:$J$7,5,0),IF(L14="Critical", VLOOKUP(K14,'Criteria &amp; Matrix'!$E$2:$J$7,6,0),"Error")))))))</f>
        <v/>
      </c>
      <c r="N14" s="27"/>
      <c r="O14" s="27"/>
      <c r="P14" s="27"/>
      <c r="Q14" s="27"/>
      <c r="R14" s="27" t="str">
        <f>IF(P14="","",IF(P14="Eliminated", "Eliminated",IF(Q14="Insignificant", VLOOKUP(P14,'Criteria &amp; Matrix'!$E$2:$J$7,2,0),IF(Q14="Minor", VLOOKUP(P14,'Criteria &amp; Matrix'!$E$2:$J$7,3,0),IF(Q14="Moderate", VLOOKUP(P14,'Criteria &amp; Matrix'!$E$2:$J$7,4,0),IF(Q14="Major", VLOOKUP(P14,'Criteria &amp; Matrix'!$E$2:$J$7,5,0),IF(Q14="Critical", VLOOKUP(P14,'Criteria &amp; Matrix'!$E$2:$J$7,6,0),"Error")))))))</f>
        <v/>
      </c>
      <c r="S14" s="27"/>
      <c r="T14" s="27"/>
      <c r="U14" s="27"/>
    </row>
    <row r="15" spans="1:22" x14ac:dyDescent="0.2">
      <c r="A15" s="72"/>
      <c r="B15" s="73"/>
      <c r="C15" s="73"/>
      <c r="D15" s="78"/>
      <c r="E15" s="73"/>
      <c r="F15" s="79"/>
      <c r="G15" s="27"/>
      <c r="H15" s="27"/>
      <c r="I15" s="27"/>
      <c r="J15" s="27"/>
      <c r="K15" s="27"/>
      <c r="L15" s="27"/>
      <c r="M15" s="27" t="str">
        <f>IF(K15="","",IF(K15="Eliminated", "Eliminated",IF(L15="Insignificant", VLOOKUP(K15,'Criteria &amp; Matrix'!$E$2:$J$7,2,0),IF(L15="Minor", VLOOKUP(K15,'Criteria &amp; Matrix'!$E$2:$J$7,3,0),IF(L15="Moderate", VLOOKUP(K15,'Criteria &amp; Matrix'!$E$2:$J$7,4,0),IF(L15="Major", VLOOKUP(K15,'Criteria &amp; Matrix'!$E$2:$J$7,5,0),IF(L15="Critical", VLOOKUP(K15,'Criteria &amp; Matrix'!$E$2:$J$7,6,0),"Error")))))))</f>
        <v/>
      </c>
      <c r="N15" s="27"/>
      <c r="O15" s="27"/>
      <c r="P15" s="27"/>
      <c r="Q15" s="27"/>
      <c r="R15" s="27" t="str">
        <f>IF(P15="","",IF(P15="Eliminated", "Eliminated",IF(Q15="Insignificant", VLOOKUP(P15,'Criteria &amp; Matrix'!$E$2:$J$7,2,0),IF(Q15="Minor", VLOOKUP(P15,'Criteria &amp; Matrix'!$E$2:$J$7,3,0),IF(Q15="Moderate", VLOOKUP(P15,'Criteria &amp; Matrix'!$E$2:$J$7,4,0),IF(Q15="Major", VLOOKUP(P15,'Criteria &amp; Matrix'!$E$2:$J$7,5,0),IF(Q15="Critical", VLOOKUP(P15,'Criteria &amp; Matrix'!$E$2:$J$7,6,0),"Error")))))))</f>
        <v/>
      </c>
      <c r="S15" s="27"/>
      <c r="T15" s="27"/>
      <c r="U15" s="27"/>
    </row>
    <row r="16" spans="1:22" ht="16" thickBot="1" x14ac:dyDescent="0.25">
      <c r="A16" s="74"/>
      <c r="B16" s="75"/>
      <c r="C16" s="75"/>
      <c r="D16" s="80"/>
      <c r="E16" s="75"/>
      <c r="F16" s="81"/>
      <c r="G16" s="27"/>
      <c r="H16" s="27"/>
      <c r="I16" s="27"/>
      <c r="J16" s="27"/>
      <c r="K16" s="27"/>
      <c r="L16" s="27"/>
      <c r="M16" s="27" t="str">
        <f>IF(K16="","",IF(K16="Eliminated", "Eliminated",IF(L16="Insignificant", VLOOKUP(K16,'Criteria &amp; Matrix'!$E$2:$J$7,2,0),IF(L16="Minor", VLOOKUP(K16,'Criteria &amp; Matrix'!$E$2:$J$7,3,0),IF(L16="Moderate", VLOOKUP(K16,'Criteria &amp; Matrix'!$E$2:$J$7,4,0),IF(L16="Major", VLOOKUP(K16,'Criteria &amp; Matrix'!$E$2:$J$7,5,0),IF(L16="Critical", VLOOKUP(K16,'Criteria &amp; Matrix'!$E$2:$J$7,6,0),"Error")))))))</f>
        <v/>
      </c>
      <c r="N16" s="27"/>
      <c r="O16" s="27"/>
      <c r="P16" s="27"/>
      <c r="Q16" s="27"/>
      <c r="R16" s="27" t="str">
        <f>IF(P16="","",IF(P16="Eliminated", "Eliminated",IF(Q16="Insignificant", VLOOKUP(P16,'Criteria &amp; Matrix'!$E$2:$J$7,2,0),IF(Q16="Minor", VLOOKUP(P16,'Criteria &amp; Matrix'!$E$2:$J$7,3,0),IF(Q16="Moderate", VLOOKUP(P16,'Criteria &amp; Matrix'!$E$2:$J$7,4,0),IF(Q16="Major", VLOOKUP(P16,'Criteria &amp; Matrix'!$E$2:$J$7,5,0),IF(Q16="Critical", VLOOKUP(P16,'Criteria &amp; Matrix'!$E$2:$J$7,6,0),"Error")))))))</f>
        <v/>
      </c>
      <c r="S16" s="27"/>
      <c r="T16" s="27"/>
      <c r="U16" s="27"/>
    </row>
    <row r="17" spans="1:2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 t="str">
        <f>IF(K17="","",IF(K17="Eliminated", "Eliminated",IF(L17="Insignificant", VLOOKUP(K17,'Criteria &amp; Matrix'!$E$2:$J$7,2,0),IF(L17="Minor", VLOOKUP(K17,'Criteria &amp; Matrix'!$E$2:$J$7,3,0),IF(L17="Moderate", VLOOKUP(K17,'Criteria &amp; Matrix'!$E$2:$J$7,4,0),IF(L17="Major", VLOOKUP(K17,'Criteria &amp; Matrix'!$E$2:$J$7,5,0),IF(L17="Critical", VLOOKUP(K17,'Criteria &amp; Matrix'!$E$2:$J$7,6,0),"Error")))))))</f>
        <v/>
      </c>
      <c r="N17" s="27"/>
      <c r="O17" s="27"/>
      <c r="P17" s="27"/>
      <c r="Q17" s="27"/>
      <c r="R17" s="27" t="str">
        <f>IF(P17="","",IF(P17="Eliminated", "Eliminated",IF(Q17="Insignificant", VLOOKUP(P17,'Criteria &amp; Matrix'!$E$2:$J$7,2,0),IF(Q17="Minor", VLOOKUP(P17,'Criteria &amp; Matrix'!$E$2:$J$7,3,0),IF(Q17="Moderate", VLOOKUP(P17,'Criteria &amp; Matrix'!$E$2:$J$7,4,0),IF(Q17="Major", VLOOKUP(P17,'Criteria &amp; Matrix'!$E$2:$J$7,5,0),IF(Q17="Critical", VLOOKUP(P17,'Criteria &amp; Matrix'!$E$2:$J$7,6,0),"Error")))))))</f>
        <v/>
      </c>
      <c r="S17" s="27"/>
      <c r="T17" s="27"/>
      <c r="U17" s="27"/>
    </row>
    <row r="18" spans="1:2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 t="str">
        <f>IF(K18="","",IF(K18="Eliminated", "Eliminated",IF(L18="Insignificant", VLOOKUP(K18,'Criteria &amp; Matrix'!$E$2:$J$7,2,0),IF(L18="Minor", VLOOKUP(K18,'Criteria &amp; Matrix'!$E$2:$J$7,3,0),IF(L18="Moderate", VLOOKUP(K18,'Criteria &amp; Matrix'!$E$2:$J$7,4,0),IF(L18="Major", VLOOKUP(K18,'Criteria &amp; Matrix'!$E$2:$J$7,5,0),IF(L18="Critical", VLOOKUP(K18,'Criteria &amp; Matrix'!$E$2:$J$7,6,0),"Error")))))))</f>
        <v/>
      </c>
      <c r="N18" s="26"/>
      <c r="O18" s="26"/>
      <c r="P18" s="26"/>
      <c r="Q18" s="26"/>
      <c r="R18" s="26" t="str">
        <f>IF(P18="","",IF(P18="Eliminated", "Eliminated",IF(Q18="Insignificant", VLOOKUP(P18,'Criteria &amp; Matrix'!$E$2:$J$7,2,0),IF(Q18="Minor", VLOOKUP(P18,'Criteria &amp; Matrix'!$E$2:$J$7,3,0),IF(Q18="Moderate", VLOOKUP(P18,'Criteria &amp; Matrix'!$E$2:$J$7,4,0),IF(Q18="Major", VLOOKUP(P18,'Criteria &amp; Matrix'!$E$2:$J$7,5,0),IF(Q18="Critical", VLOOKUP(P18,'Criteria &amp; Matrix'!$E$2:$J$7,6,0),"Error")))))))</f>
        <v/>
      </c>
      <c r="S18" s="26"/>
      <c r="T18" s="26"/>
      <c r="U18" s="26"/>
    </row>
    <row r="19" spans="1:2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 t="str">
        <f>IF(K19="","",IF(K19="Eliminated", "Eliminated",IF(L19="Insignificant", VLOOKUP(K19,'Criteria &amp; Matrix'!$E$2:$J$7,2,0),IF(L19="Minor", VLOOKUP(K19,'Criteria &amp; Matrix'!$E$2:$J$7,3,0),IF(L19="Moderate", VLOOKUP(K19,'Criteria &amp; Matrix'!$E$2:$J$7,4,0),IF(L19="Major", VLOOKUP(K19,'Criteria &amp; Matrix'!$E$2:$J$7,5,0),IF(L19="Critical", VLOOKUP(K19,'Criteria &amp; Matrix'!$E$2:$J$7,6,0),"Error")))))))</f>
        <v/>
      </c>
      <c r="N19" s="24"/>
      <c r="O19" s="24"/>
      <c r="P19" s="24"/>
      <c r="Q19" s="24"/>
      <c r="R19" s="24" t="str">
        <f>IF(P19="","",IF(P19="Eliminated", "Eliminated",IF(Q19="Insignificant", VLOOKUP(P19,'Criteria &amp; Matrix'!$E$2:$J$7,2,0),IF(Q19="Minor", VLOOKUP(P19,'Criteria &amp; Matrix'!$E$2:$J$7,3,0),IF(Q19="Moderate", VLOOKUP(P19,'Criteria &amp; Matrix'!$E$2:$J$7,4,0),IF(Q19="Major", VLOOKUP(P19,'Criteria &amp; Matrix'!$E$2:$J$7,5,0),IF(Q19="Critical", VLOOKUP(P19,'Criteria &amp; Matrix'!$E$2:$J$7,6,0),"Error")))))))</f>
        <v/>
      </c>
      <c r="S19" s="24"/>
      <c r="T19" s="24"/>
      <c r="U19" s="24"/>
    </row>
    <row r="20" spans="1:2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 t="str">
        <f>IF(K20="","",IF(K20="Eliminated", "Eliminated",IF(L20="Insignificant", VLOOKUP(K20,'Criteria &amp; Matrix'!$E$2:$J$7,2,0),IF(L20="Minor", VLOOKUP(K20,'Criteria &amp; Matrix'!$E$2:$J$7,3,0),IF(L20="Moderate", VLOOKUP(K20,'Criteria &amp; Matrix'!$E$2:$J$7,4,0),IF(L20="Major", VLOOKUP(K20,'Criteria &amp; Matrix'!$E$2:$J$7,5,0),IF(L20="Critical", VLOOKUP(K20,'Criteria &amp; Matrix'!$E$2:$J$7,6,0),"Error")))))))</f>
        <v/>
      </c>
      <c r="N20" s="24"/>
      <c r="O20" s="24"/>
      <c r="P20" s="24"/>
      <c r="Q20" s="24"/>
      <c r="R20" s="24" t="str">
        <f>IF(P20="","",IF(P20="Eliminated", "Eliminated",IF(Q20="Insignificant", VLOOKUP(P20,'Criteria &amp; Matrix'!$E$2:$J$7,2,0),IF(Q20="Minor", VLOOKUP(P20,'Criteria &amp; Matrix'!$E$2:$J$7,3,0),IF(Q20="Moderate", VLOOKUP(P20,'Criteria &amp; Matrix'!$E$2:$J$7,4,0),IF(Q20="Major", VLOOKUP(P20,'Criteria &amp; Matrix'!$E$2:$J$7,5,0),IF(Q20="Critical", VLOOKUP(P20,'Criteria &amp; Matrix'!$E$2:$J$7,6,0),"Error")))))))</f>
        <v/>
      </c>
      <c r="S20" s="24"/>
      <c r="T20" s="24"/>
      <c r="U20" s="24"/>
    </row>
    <row r="21" spans="1:2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 t="str">
        <f>IF(K21="","",IF(K21="Eliminated", "Eliminated",IF(L21="Insignificant", VLOOKUP(K21,'Criteria &amp; Matrix'!$E$2:$J$7,2,0),IF(L21="Minor", VLOOKUP(K21,'Criteria &amp; Matrix'!$E$2:$J$7,3,0),IF(L21="Moderate", VLOOKUP(K21,'Criteria &amp; Matrix'!$E$2:$J$7,4,0),IF(L21="Major", VLOOKUP(K21,'Criteria &amp; Matrix'!$E$2:$J$7,5,0),IF(L21="Critical", VLOOKUP(K21,'Criteria &amp; Matrix'!$E$2:$J$7,6,0),"Error")))))))</f>
        <v/>
      </c>
      <c r="N21" s="24"/>
      <c r="O21" s="24"/>
      <c r="P21" s="24"/>
      <c r="Q21" s="24"/>
      <c r="R21" s="24" t="str">
        <f>IF(P21="","",IF(P21="Eliminated", "Eliminated",IF(Q21="Insignificant", VLOOKUP(P21,'Criteria &amp; Matrix'!$E$2:$J$7,2,0),IF(Q21="Minor", VLOOKUP(P21,'Criteria &amp; Matrix'!$E$2:$J$7,3,0),IF(Q21="Moderate", VLOOKUP(P21,'Criteria &amp; Matrix'!$E$2:$J$7,4,0),IF(Q21="Major", VLOOKUP(P21,'Criteria &amp; Matrix'!$E$2:$J$7,5,0),IF(Q21="Critical", VLOOKUP(P21,'Criteria &amp; Matrix'!$E$2:$J$7,6,0),"Error")))))))</f>
        <v/>
      </c>
      <c r="S21" s="24"/>
      <c r="T21" s="24"/>
      <c r="U21" s="24"/>
    </row>
    <row r="22" spans="1:2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 t="str">
        <f>IF(K22="","",IF(K22="Eliminated", "Eliminated",IF(L22="Insignificant", VLOOKUP(K22,'Criteria &amp; Matrix'!$E$2:$J$7,2,0),IF(L22="Minor", VLOOKUP(K22,'Criteria &amp; Matrix'!$E$2:$J$7,3,0),IF(L22="Moderate", VLOOKUP(K22,'Criteria &amp; Matrix'!$E$2:$J$7,4,0),IF(L22="Major", VLOOKUP(K22,'Criteria &amp; Matrix'!$E$2:$J$7,5,0),IF(L22="Critical", VLOOKUP(K22,'Criteria &amp; Matrix'!$E$2:$J$7,6,0),"Error")))))))</f>
        <v/>
      </c>
      <c r="N22" s="24"/>
      <c r="O22" s="24"/>
      <c r="P22" s="24"/>
      <c r="Q22" s="24"/>
      <c r="R22" s="24" t="str">
        <f>IF(P22="","",IF(P22="Eliminated", "Eliminated",IF(Q22="Insignificant", VLOOKUP(P22,'Criteria &amp; Matrix'!$E$2:$J$7,2,0),IF(Q22="Minor", VLOOKUP(P22,'Criteria &amp; Matrix'!$E$2:$J$7,3,0),IF(Q22="Moderate", VLOOKUP(P22,'Criteria &amp; Matrix'!$E$2:$J$7,4,0),IF(Q22="Major", VLOOKUP(P22,'Criteria &amp; Matrix'!$E$2:$J$7,5,0),IF(Q22="Critical", VLOOKUP(P22,'Criteria &amp; Matrix'!$E$2:$J$7,6,0),"Error")))))))</f>
        <v/>
      </c>
      <c r="S22" s="24"/>
      <c r="T22" s="24"/>
      <c r="U22" s="24"/>
    </row>
    <row r="23" spans="1:2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 t="str">
        <f>IF(K23="","",IF(K23="Eliminated", "Eliminated",IF(L23="Insignificant", VLOOKUP(K23,'Criteria &amp; Matrix'!$E$2:$J$7,2,0),IF(L23="Minor", VLOOKUP(K23,'Criteria &amp; Matrix'!$E$2:$J$7,3,0),IF(L23="Moderate", VLOOKUP(K23,'Criteria &amp; Matrix'!$E$2:$J$7,4,0),IF(L23="Major", VLOOKUP(K23,'Criteria &amp; Matrix'!$E$2:$J$7,5,0),IF(L23="Critical", VLOOKUP(K23,'Criteria &amp; Matrix'!$E$2:$J$7,6,0),"Error")))))))</f>
        <v/>
      </c>
      <c r="N23" s="24"/>
      <c r="O23" s="24"/>
      <c r="P23" s="24"/>
      <c r="Q23" s="24"/>
      <c r="R23" s="24" t="str">
        <f>IF(P23="","",IF(P23="Eliminated", "Eliminated",IF(Q23="Insignificant", VLOOKUP(P23,'Criteria &amp; Matrix'!$E$2:$J$7,2,0),IF(Q23="Minor", VLOOKUP(P23,'Criteria &amp; Matrix'!$E$2:$J$7,3,0),IF(Q23="Moderate", VLOOKUP(P23,'Criteria &amp; Matrix'!$E$2:$J$7,4,0),IF(Q23="Major", VLOOKUP(P23,'Criteria &amp; Matrix'!$E$2:$J$7,5,0),IF(Q23="Critical", VLOOKUP(P23,'Criteria &amp; Matrix'!$E$2:$J$7,6,0),"Error")))))))</f>
        <v/>
      </c>
      <c r="S23" s="24"/>
      <c r="T23" s="24"/>
      <c r="U23" s="24"/>
    </row>
    <row r="24" spans="1:2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 t="str">
        <f>IF(K24="","",IF(K24="Eliminated", "Eliminated",IF(L24="Insignificant", VLOOKUP(K24,'Criteria &amp; Matrix'!$E$2:$J$7,2,0),IF(L24="Minor", VLOOKUP(K24,'Criteria &amp; Matrix'!$E$2:$J$7,3,0),IF(L24="Moderate", VLOOKUP(K24,'Criteria &amp; Matrix'!$E$2:$J$7,4,0),IF(L24="Major", VLOOKUP(K24,'Criteria &amp; Matrix'!$E$2:$J$7,5,0),IF(L24="Critical", VLOOKUP(K24,'Criteria &amp; Matrix'!$E$2:$J$7,6,0),"Error")))))))</f>
        <v/>
      </c>
      <c r="N24" s="24"/>
      <c r="O24" s="24"/>
      <c r="P24" s="24"/>
      <c r="Q24" s="24"/>
      <c r="R24" s="24" t="str">
        <f>IF(P24="","",IF(P24="Eliminated", "Eliminated",IF(Q24="Insignificant", VLOOKUP(P24,'Criteria &amp; Matrix'!$E$2:$J$7,2,0),IF(Q24="Minor", VLOOKUP(P24,'Criteria &amp; Matrix'!$E$2:$J$7,3,0),IF(Q24="Moderate", VLOOKUP(P24,'Criteria &amp; Matrix'!$E$2:$J$7,4,0),IF(Q24="Major", VLOOKUP(P24,'Criteria &amp; Matrix'!$E$2:$J$7,5,0),IF(Q24="Critical", VLOOKUP(P24,'Criteria &amp; Matrix'!$E$2:$J$7,6,0),"Error")))))))</f>
        <v/>
      </c>
      <c r="S24" s="24"/>
      <c r="T24" s="24"/>
      <c r="U24" s="24"/>
    </row>
    <row r="25" spans="1:2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 t="str">
        <f>IF(K25="","",IF(K25="Eliminated", "Eliminated",IF(L25="Insignificant", VLOOKUP(K25,'Criteria &amp; Matrix'!$E$2:$J$7,2,0),IF(L25="Minor", VLOOKUP(K25,'Criteria &amp; Matrix'!$E$2:$J$7,3,0),IF(L25="Moderate", VLOOKUP(K25,'Criteria &amp; Matrix'!$E$2:$J$7,4,0),IF(L25="Major", VLOOKUP(K25,'Criteria &amp; Matrix'!$E$2:$J$7,5,0),IF(L25="Critical", VLOOKUP(K25,'Criteria &amp; Matrix'!$E$2:$J$7,6,0),"Error")))))))</f>
        <v/>
      </c>
      <c r="N25" s="24"/>
      <c r="O25" s="24"/>
      <c r="P25" s="24"/>
      <c r="Q25" s="24"/>
      <c r="R25" s="24" t="str">
        <f>IF(P25="","",IF(P25="Eliminated", "Eliminated",IF(Q25="Insignificant", VLOOKUP(P25,'Criteria &amp; Matrix'!$E$2:$J$7,2,0),IF(Q25="Minor", VLOOKUP(P25,'Criteria &amp; Matrix'!$E$2:$J$7,3,0),IF(Q25="Moderate", VLOOKUP(P25,'Criteria &amp; Matrix'!$E$2:$J$7,4,0),IF(Q25="Major", VLOOKUP(P25,'Criteria &amp; Matrix'!$E$2:$J$7,5,0),IF(Q25="Critical", VLOOKUP(P25,'Criteria &amp; Matrix'!$E$2:$J$7,6,0),"Error")))))))</f>
        <v/>
      </c>
      <c r="S25" s="24"/>
      <c r="T25" s="24"/>
      <c r="U25" s="24"/>
    </row>
    <row r="26" spans="1:2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 t="str">
        <f>IF(K26="","",IF(K26="Eliminated", "Eliminated",IF(L26="Insignificant", VLOOKUP(K26,'Criteria &amp; Matrix'!$E$2:$J$7,2,0),IF(L26="Minor", VLOOKUP(K26,'Criteria &amp; Matrix'!$E$2:$J$7,3,0),IF(L26="Moderate", VLOOKUP(K26,'Criteria &amp; Matrix'!$E$2:$J$7,4,0),IF(L26="Major", VLOOKUP(K26,'Criteria &amp; Matrix'!$E$2:$J$7,5,0),IF(L26="Critical", VLOOKUP(K26,'Criteria &amp; Matrix'!$E$2:$J$7,6,0),"Error")))))))</f>
        <v/>
      </c>
      <c r="N26" s="24"/>
      <c r="O26" s="24"/>
      <c r="P26" s="24"/>
      <c r="Q26" s="24"/>
      <c r="R26" s="24" t="str">
        <f>IF(P26="","",IF(P26="Eliminated", "Eliminated",IF(Q26="Insignificant", VLOOKUP(P26,'Criteria &amp; Matrix'!$E$2:$J$7,2,0),IF(Q26="Minor", VLOOKUP(P26,'Criteria &amp; Matrix'!$E$2:$J$7,3,0),IF(Q26="Moderate", VLOOKUP(P26,'Criteria &amp; Matrix'!$E$2:$J$7,4,0),IF(Q26="Major", VLOOKUP(P26,'Criteria &amp; Matrix'!$E$2:$J$7,5,0),IF(Q26="Critical", VLOOKUP(P26,'Criteria &amp; Matrix'!$E$2:$J$7,6,0),"Error")))))))</f>
        <v/>
      </c>
      <c r="S26" s="24"/>
      <c r="T26" s="24"/>
      <c r="U26" s="24"/>
    </row>
    <row r="27" spans="1:2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 t="str">
        <f>IF(K27="","",IF(K27="Eliminated", "Eliminated",IF(L27="Insignificant", VLOOKUP(K27,'Criteria &amp; Matrix'!$E$2:$J$7,2,0),IF(L27="Minor", VLOOKUP(K27,'Criteria &amp; Matrix'!$E$2:$J$7,3,0),IF(L27="Moderate", VLOOKUP(K27,'Criteria &amp; Matrix'!$E$2:$J$7,4,0),IF(L27="Major", VLOOKUP(K27,'Criteria &amp; Matrix'!$E$2:$J$7,5,0),IF(L27="Critical", VLOOKUP(K27,'Criteria &amp; Matrix'!$E$2:$J$7,6,0),"Error")))))))</f>
        <v/>
      </c>
      <c r="N27" s="24"/>
      <c r="O27" s="24"/>
      <c r="P27" s="24"/>
      <c r="Q27" s="24"/>
      <c r="R27" s="24"/>
      <c r="S27" s="24"/>
      <c r="T27" s="24"/>
      <c r="U27" s="24"/>
    </row>
    <row r="28" spans="1:2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 t="str">
        <f>IF(K28="","",IF(K28="Eliminated", "Eliminated",IF(L28="Insignificant", VLOOKUP(K28,'Criteria &amp; Matrix'!$E$2:$J$7,2,0),IF(L28="Minor", VLOOKUP(K28,'Criteria &amp; Matrix'!$E$2:$J$7,3,0),IF(L28="Moderate", VLOOKUP(K28,'Criteria &amp; Matrix'!$E$2:$J$7,4,0),IF(L28="Major", VLOOKUP(K28,'Criteria &amp; Matrix'!$E$2:$J$7,5,0),IF(L28="Critical", VLOOKUP(K28,'Criteria &amp; Matrix'!$E$2:$J$7,6,0),"Error")))))))</f>
        <v/>
      </c>
      <c r="N28" s="24"/>
      <c r="O28" s="24"/>
      <c r="P28" s="24"/>
      <c r="Q28" s="24"/>
      <c r="R28" s="24"/>
      <c r="S28" s="24"/>
      <c r="T28" s="24"/>
      <c r="U28" s="24"/>
    </row>
    <row r="29" spans="1:2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 t="str">
        <f>IF(K29="","",IF(K29="Eliminated", "Eliminated",IF(L29="Insignificant", VLOOKUP(K29,'Criteria &amp; Matrix'!$E$2:$J$7,2,0),IF(L29="Minor", VLOOKUP(K29,'Criteria &amp; Matrix'!$E$2:$J$7,3,0),IF(L29="Moderate", VLOOKUP(K29,'Criteria &amp; Matrix'!$E$2:$J$7,4,0),IF(L29="Major", VLOOKUP(K29,'Criteria &amp; Matrix'!$E$2:$J$7,5,0),IF(L29="Critical", VLOOKUP(K29,'Criteria &amp; Matrix'!$E$2:$J$7,6,0),"Error")))))))</f>
        <v/>
      </c>
      <c r="N29" s="24"/>
      <c r="O29" s="24"/>
      <c r="P29" s="24"/>
      <c r="Q29" s="24"/>
      <c r="R29" s="24"/>
      <c r="S29" s="24"/>
      <c r="T29" s="24"/>
      <c r="U29" s="24"/>
    </row>
    <row r="30" spans="1:2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 t="str">
        <f>IF(K30="","",IF(K30="Eliminated", "Eliminated",IF(L30="Insignificant", VLOOKUP(K30,'Criteria &amp; Matrix'!$E$2:$J$7,2,0),IF(L30="Minor", VLOOKUP(K30,'Criteria &amp; Matrix'!$E$2:$J$7,3,0),IF(L30="Moderate", VLOOKUP(K30,'Criteria &amp; Matrix'!$E$2:$J$7,4,0),IF(L30="Major", VLOOKUP(K30,'Criteria &amp; Matrix'!$E$2:$J$7,5,0),IF(L30="Critical", VLOOKUP(K30,'Criteria &amp; Matrix'!$E$2:$J$7,6,0),"Error")))))))</f>
        <v/>
      </c>
      <c r="N30" s="24"/>
      <c r="O30" s="24"/>
      <c r="P30" s="24"/>
      <c r="Q30" s="24"/>
      <c r="R30" s="24"/>
      <c r="S30" s="24"/>
      <c r="T30" s="24"/>
      <c r="U30" s="24"/>
    </row>
    <row r="31" spans="1:2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 t="str">
        <f>IF(K31="","",IF(K31="Eliminated", "Eliminated",IF(L31="Insignificant", VLOOKUP(K31,'Criteria &amp; Matrix'!$E$2:$J$7,2,0),IF(L31="Minor", VLOOKUP(K31,'Criteria &amp; Matrix'!$E$2:$J$7,3,0),IF(L31="Moderate", VLOOKUP(K31,'Criteria &amp; Matrix'!$E$2:$J$7,4,0),IF(L31="Major", VLOOKUP(K31,'Criteria &amp; Matrix'!$E$2:$J$7,5,0),IF(L31="Critical", VLOOKUP(K31,'Criteria &amp; Matrix'!$E$2:$J$7,6,0),"Error")))))))</f>
        <v/>
      </c>
      <c r="N31" s="24"/>
      <c r="O31" s="24"/>
      <c r="P31" s="24"/>
      <c r="Q31" s="24"/>
      <c r="R31" s="24"/>
      <c r="S31" s="24"/>
      <c r="T31" s="24"/>
      <c r="U31" s="24"/>
    </row>
    <row r="32" spans="1:2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 t="str">
        <f>IF(K32="","",IF(K32="Eliminated", "Eliminated",IF(L32="Insignificant", VLOOKUP(K32,'Criteria &amp; Matrix'!$E$2:$J$7,2,0),IF(L32="Minor", VLOOKUP(K32,'Criteria &amp; Matrix'!$E$2:$J$7,3,0),IF(L32="Moderate", VLOOKUP(K32,'Criteria &amp; Matrix'!$E$2:$J$7,4,0),IF(L32="Major", VLOOKUP(K32,'Criteria &amp; Matrix'!$E$2:$J$7,5,0),IF(L32="Critical", VLOOKUP(K32,'Criteria &amp; Matrix'!$E$2:$J$7,6,0),"Error")))))))</f>
        <v/>
      </c>
      <c r="N32" s="24"/>
      <c r="O32" s="24"/>
      <c r="P32" s="24"/>
      <c r="Q32" s="24"/>
      <c r="R32" s="24"/>
      <c r="S32" s="24"/>
      <c r="T32" s="24"/>
      <c r="U32" s="24"/>
    </row>
    <row r="33" spans="1:2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 t="str">
        <f>IF(K33="","",IF(K33="Eliminated", "Eliminated",IF(L33="Insignificant", VLOOKUP(K33,'Criteria &amp; Matrix'!$E$2:$J$7,2,0),IF(L33="Minor", VLOOKUP(K33,'Criteria &amp; Matrix'!$E$2:$J$7,3,0),IF(L33="Moderate", VLOOKUP(K33,'Criteria &amp; Matrix'!$E$2:$J$7,4,0),IF(L33="Major", VLOOKUP(K33,'Criteria &amp; Matrix'!$E$2:$J$7,5,0),IF(L33="Critical", VLOOKUP(K33,'Criteria &amp; Matrix'!$E$2:$J$7,6,0),"Error")))))))</f>
        <v/>
      </c>
      <c r="N33" s="24"/>
      <c r="O33" s="24"/>
      <c r="P33" s="24"/>
      <c r="Q33" s="24"/>
      <c r="R33" s="24"/>
      <c r="S33" s="24"/>
      <c r="T33" s="24"/>
      <c r="U33" s="24"/>
    </row>
    <row r="34" spans="1:2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 t="str">
        <f>IF(K34="","",IF(K34="Eliminated", "Eliminated",IF(L34="Insignificant", VLOOKUP(K34,'Criteria &amp; Matrix'!$E$2:$J$7,2,0),IF(L34="Minor", VLOOKUP(K34,'Criteria &amp; Matrix'!$E$2:$J$7,3,0),IF(L34="Moderate", VLOOKUP(K34,'Criteria &amp; Matrix'!$E$2:$J$7,4,0),IF(L34="Major", VLOOKUP(K34,'Criteria &amp; Matrix'!$E$2:$J$7,5,0),IF(L34="Critical", VLOOKUP(K34,'Criteria &amp; Matrix'!$E$2:$J$7,6,0),"Error")))))))</f>
        <v/>
      </c>
      <c r="N34" s="24"/>
      <c r="O34" s="24"/>
      <c r="P34" s="24"/>
      <c r="Q34" s="24"/>
      <c r="R34" s="24"/>
      <c r="S34" s="24"/>
      <c r="T34" s="24"/>
      <c r="U34" s="24"/>
    </row>
    <row r="35" spans="1:2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 t="str">
        <f>IF(K35="","",IF(K35="Eliminated", "Eliminated",IF(L35="Insignificant", VLOOKUP(K35,'Criteria &amp; Matrix'!$E$2:$J$7,2,0),IF(L35="Minor", VLOOKUP(K35,'Criteria &amp; Matrix'!$E$2:$J$7,3,0),IF(L35="Moderate", VLOOKUP(K35,'Criteria &amp; Matrix'!$E$2:$J$7,4,0),IF(L35="Major", VLOOKUP(K35,'Criteria &amp; Matrix'!$E$2:$J$7,5,0),IF(L35="Critical", VLOOKUP(K35,'Criteria &amp; Matrix'!$E$2:$J$7,6,0),"Error")))))))</f>
        <v/>
      </c>
      <c r="N35" s="24"/>
      <c r="O35" s="24"/>
      <c r="P35" s="24"/>
      <c r="Q35" s="24"/>
      <c r="R35" s="24"/>
      <c r="S35" s="24"/>
      <c r="T35" s="24"/>
      <c r="U35" s="24"/>
    </row>
  </sheetData>
  <mergeCells count="34">
    <mergeCell ref="A14:C14"/>
    <mergeCell ref="A15:C15"/>
    <mergeCell ref="A16:C16"/>
    <mergeCell ref="D14:F14"/>
    <mergeCell ref="D15:F15"/>
    <mergeCell ref="D16:F16"/>
    <mergeCell ref="A11:B11"/>
    <mergeCell ref="D13:F13"/>
    <mergeCell ref="A13:C13"/>
    <mergeCell ref="A12:H12"/>
    <mergeCell ref="U2:U4"/>
    <mergeCell ref="G3:G4"/>
    <mergeCell ref="H3:H4"/>
    <mergeCell ref="I3:I4"/>
    <mergeCell ref="J3:J4"/>
    <mergeCell ref="K3:K4"/>
    <mergeCell ref="L3:L4"/>
    <mergeCell ref="M3:M4"/>
    <mergeCell ref="N2:N4"/>
    <mergeCell ref="O2:O4"/>
    <mergeCell ref="P3:P4"/>
    <mergeCell ref="Q3:Q4"/>
    <mergeCell ref="R3:R4"/>
    <mergeCell ref="S3:S4"/>
    <mergeCell ref="P2:R2"/>
    <mergeCell ref="S2:T2"/>
    <mergeCell ref="T3:T4"/>
    <mergeCell ref="A1:D1"/>
    <mergeCell ref="G2:J2"/>
    <mergeCell ref="K2:M2"/>
    <mergeCell ref="D2:F3"/>
    <mergeCell ref="A2:A4"/>
    <mergeCell ref="B3:B4"/>
    <mergeCell ref="C2:C4"/>
  </mergeCells>
  <phoneticPr fontId="12" type="noConversion"/>
  <conditionalFormatting sqref="M5:M35 R5:R26">
    <cfRule type="cellIs" dxfId="13" priority="14" operator="equal">
      <formula>"Low"</formula>
    </cfRule>
  </conditionalFormatting>
  <conditionalFormatting sqref="M1:M3 R5:R26 M5:M1048576">
    <cfRule type="cellIs" dxfId="12" priority="8" operator="equal">
      <formula>"Eliminated"</formula>
    </cfRule>
    <cfRule type="cellIs" dxfId="11" priority="9" operator="equal">
      <formula>"Very High"</formula>
    </cfRule>
    <cfRule type="cellIs" dxfId="10" priority="10" operator="equal">
      <formula>"Very High"</formula>
    </cfRule>
    <cfRule type="cellIs" dxfId="9" priority="11" operator="equal">
      <formula>"High"</formula>
    </cfRule>
    <cfRule type="cellIs" dxfId="8" priority="12" operator="equal">
      <formula>"Medium"</formula>
    </cfRule>
    <cfRule type="cellIs" dxfId="7" priority="13" operator="equal">
      <formula>"Medium"</formula>
    </cfRule>
  </conditionalFormatting>
  <pageMargins left="0.7" right="0.7" top="0.75" bottom="0.75" header="0.3" footer="0.3"/>
  <pageSetup paperSize="8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7F9689-A0E7-4073-B131-90DB47257E67}">
          <x14:formula1>
            <xm:f>'Criteria &amp; Matrix'!$A$3:$A$8</xm:f>
          </x14:formula1>
          <xm:sqref>P5:P35 K5:K1048576</xm:sqref>
        </x14:dataValidation>
        <x14:dataValidation type="list" allowBlank="1" showInputMessage="1" showErrorMessage="1" xr:uid="{BE66064F-2FAE-4C7D-B3DC-A01129991A8D}">
          <x14:formula1>
            <xm:f>'Criteria &amp; Matrix'!$B$3:$B$7</xm:f>
          </x14:formula1>
          <xm:sqref>Q5:Q35 L5:L30</xm:sqref>
        </x14:dataValidation>
        <x14:dataValidation type="list" allowBlank="1" showInputMessage="1" showErrorMessage="1" xr:uid="{8B8E17E1-B497-4113-A45D-FC45FC88B910}">
          <x14:formula1>
            <xm:f>'Criteria &amp; Matrix'!$A$11:$A$12</xm:f>
          </x14:formula1>
          <xm:sqref>D5:F10 D17:F35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98D4-5501-4FC5-A019-689372CE76F6}">
  <sheetPr>
    <pageSetUpPr fitToPage="1"/>
  </sheetPr>
  <dimension ref="A1:V35"/>
  <sheetViews>
    <sheetView view="pageBreakPreview" topLeftCell="A4" zoomScale="70" zoomScaleNormal="100" zoomScaleSheetLayoutView="70" workbookViewId="0">
      <selection activeCell="A2" sqref="A2:A4"/>
    </sheetView>
  </sheetViews>
  <sheetFormatPr baseColWidth="10" defaultColWidth="9.1640625" defaultRowHeight="15" x14ac:dyDescent="0.2"/>
  <cols>
    <col min="1" max="1" width="16.5" style="14" customWidth="1"/>
    <col min="2" max="2" width="10.5" style="14" customWidth="1"/>
    <col min="3" max="3" width="21.5" style="14" customWidth="1"/>
    <col min="4" max="6" width="13.6640625" style="14" customWidth="1"/>
    <col min="7" max="7" width="16" style="14" customWidth="1"/>
    <col min="8" max="8" width="14.6640625" style="14" customWidth="1"/>
    <col min="9" max="9" width="17.5" style="14" customWidth="1"/>
    <col min="10" max="10" width="13.83203125" style="14" customWidth="1"/>
    <col min="11" max="11" width="10.6640625" style="14" customWidth="1"/>
    <col min="12" max="12" width="13.6640625" style="14" customWidth="1"/>
    <col min="13" max="13" width="10.6640625" style="14" customWidth="1"/>
    <col min="14" max="14" width="51.83203125" style="14" bestFit="1" customWidth="1"/>
    <col min="15" max="15" width="21.83203125" style="14" customWidth="1"/>
    <col min="16" max="18" width="10.6640625" style="14" customWidth="1"/>
    <col min="19" max="19" width="22.33203125" style="14" bestFit="1" customWidth="1"/>
    <col min="20" max="20" width="27.5" style="14" customWidth="1"/>
    <col min="21" max="21" width="13.5" style="14" customWidth="1"/>
    <col min="22" max="16384" width="9.1640625" style="14"/>
  </cols>
  <sheetData>
    <row r="1" spans="1:22" ht="18" customHeight="1" x14ac:dyDescent="0.2">
      <c r="A1" s="35" t="s">
        <v>0</v>
      </c>
      <c r="B1" s="35"/>
      <c r="C1" s="35"/>
      <c r="D1" s="35"/>
      <c r="E1" s="34"/>
      <c r="F1" s="34"/>
      <c r="V1" s="22"/>
    </row>
    <row r="2" spans="1:22" ht="16" x14ac:dyDescent="0.2">
      <c r="A2" s="46" t="s">
        <v>83</v>
      </c>
      <c r="B2" s="31" t="s">
        <v>1</v>
      </c>
      <c r="C2" s="46" t="s">
        <v>82</v>
      </c>
      <c r="D2" s="40" t="s">
        <v>2</v>
      </c>
      <c r="E2" s="41"/>
      <c r="F2" s="42"/>
      <c r="G2" s="36" t="s">
        <v>3</v>
      </c>
      <c r="H2" s="37"/>
      <c r="I2" s="37"/>
      <c r="J2" s="38"/>
      <c r="K2" s="36" t="s">
        <v>4</v>
      </c>
      <c r="L2" s="37"/>
      <c r="M2" s="39"/>
      <c r="N2" s="68" t="s">
        <v>81</v>
      </c>
      <c r="O2" s="68" t="s">
        <v>80</v>
      </c>
      <c r="P2" s="37" t="s">
        <v>5</v>
      </c>
      <c r="Q2" s="37"/>
      <c r="R2" s="37"/>
      <c r="S2" s="37" t="s">
        <v>79</v>
      </c>
      <c r="T2" s="37"/>
      <c r="U2" s="60" t="s">
        <v>6</v>
      </c>
      <c r="V2" s="23"/>
    </row>
    <row r="3" spans="1:22" x14ac:dyDescent="0.2">
      <c r="A3" s="47"/>
      <c r="B3" s="47"/>
      <c r="C3" s="47"/>
      <c r="D3" s="43"/>
      <c r="E3" s="44"/>
      <c r="F3" s="45"/>
      <c r="G3" s="62" t="s">
        <v>7</v>
      </c>
      <c r="H3" s="64" t="s">
        <v>8</v>
      </c>
      <c r="I3" s="64" t="s">
        <v>9</v>
      </c>
      <c r="J3" s="64" t="s">
        <v>10</v>
      </c>
      <c r="K3" s="64" t="s">
        <v>11</v>
      </c>
      <c r="L3" s="64" t="s">
        <v>12</v>
      </c>
      <c r="M3" s="66" t="s">
        <v>13</v>
      </c>
      <c r="N3" s="68"/>
      <c r="O3" s="68"/>
      <c r="P3" s="49" t="s">
        <v>11</v>
      </c>
      <c r="Q3" s="49" t="s">
        <v>12</v>
      </c>
      <c r="R3" s="49" t="s">
        <v>13</v>
      </c>
      <c r="S3" s="49" t="s">
        <v>78</v>
      </c>
      <c r="T3" s="49" t="s">
        <v>77</v>
      </c>
      <c r="U3" s="61"/>
      <c r="V3" s="23"/>
    </row>
    <row r="4" spans="1:22" ht="77.25" customHeight="1" x14ac:dyDescent="0.2">
      <c r="A4" s="48"/>
      <c r="B4" s="48"/>
      <c r="C4" s="48"/>
      <c r="D4" s="19" t="s">
        <v>15</v>
      </c>
      <c r="E4" s="20" t="s">
        <v>16</v>
      </c>
      <c r="F4" s="20" t="s">
        <v>17</v>
      </c>
      <c r="G4" s="63"/>
      <c r="H4" s="65"/>
      <c r="I4" s="65"/>
      <c r="J4" s="65"/>
      <c r="K4" s="65"/>
      <c r="L4" s="65"/>
      <c r="M4" s="67"/>
      <c r="N4" s="69"/>
      <c r="O4" s="69"/>
      <c r="P4" s="50"/>
      <c r="Q4" s="50"/>
      <c r="R4" s="50"/>
      <c r="S4" s="50"/>
      <c r="T4" s="50"/>
      <c r="U4" s="61"/>
      <c r="V4" s="22"/>
    </row>
    <row r="5" spans="1:22" ht="144" x14ac:dyDescent="0.2">
      <c r="A5" s="32" t="s">
        <v>76</v>
      </c>
      <c r="B5" s="32">
        <v>1</v>
      </c>
      <c r="C5" s="32" t="s">
        <v>75</v>
      </c>
      <c r="D5" s="32" t="s">
        <v>39</v>
      </c>
      <c r="E5" s="32" t="s">
        <v>39</v>
      </c>
      <c r="F5" s="32" t="s">
        <v>39</v>
      </c>
      <c r="G5" s="32" t="s">
        <v>58</v>
      </c>
      <c r="H5" s="32" t="s">
        <v>57</v>
      </c>
      <c r="I5" s="32" t="s">
        <v>74</v>
      </c>
      <c r="J5" s="32" t="s">
        <v>73</v>
      </c>
      <c r="K5" s="32" t="s">
        <v>34</v>
      </c>
      <c r="L5" s="32" t="s">
        <v>26</v>
      </c>
      <c r="M5" s="32" t="str">
        <f>IF(K5="","",IF(K5="Eliminated", "Eliminated",IF(L5="Insignificant", VLOOKUP(K5,'[1]Criteria &amp; Matrix'!$E$2:$J$7,2,0),IF(L5="Minor", VLOOKUP(K5,'[1]Criteria &amp; Matrix'!$E$2:$J$7,3,0),IF(L5="Moderate", VLOOKUP(K5,'[1]Criteria &amp; Matrix'!$E$2:$J$7,4,0),IF(L5="Major", VLOOKUP(K5,'[1]Criteria &amp; Matrix'!$E$2:$J$7,5,0),IF(L5="Critical", VLOOKUP(K5,'[1]Criteria &amp; Matrix'!$E$2:$J$7,6,0),"Error")))))))</f>
        <v>Medium</v>
      </c>
      <c r="N5" s="33" t="s">
        <v>72</v>
      </c>
      <c r="O5" s="33" t="s">
        <v>71</v>
      </c>
      <c r="P5" s="33" t="s">
        <v>37</v>
      </c>
      <c r="Q5" s="33" t="s">
        <v>25</v>
      </c>
      <c r="R5" s="33" t="str">
        <f>IF(P5="","",IF(P5="Eliminated", "Eliminated",IF(Q5="Insignificant", VLOOKUP(P5,'[1]Criteria &amp; Matrix'!$E$2:$J$7,2,0),IF(Q5="Minor", VLOOKUP(P5,'[1]Criteria &amp; Matrix'!$E$2:$J$7,3,0),IF(Q5="Moderate", VLOOKUP(P5,'[1]Criteria &amp; Matrix'!$E$2:$J$7,4,0),IF(Q5="Major", VLOOKUP(P5,'[1]Criteria &amp; Matrix'!$E$2:$J$7,5,0),IF(Q5="Critical", VLOOKUP(P5,'[1]Criteria &amp; Matrix'!$E$2:$J$7,6,0),"Error")))))))</f>
        <v>Low</v>
      </c>
      <c r="S5" s="32" t="s">
        <v>70</v>
      </c>
      <c r="T5" s="14" t="s">
        <v>69</v>
      </c>
      <c r="U5" s="32" t="s">
        <v>40</v>
      </c>
    </row>
    <row r="6" spans="1:22" ht="160" x14ac:dyDescent="0.2">
      <c r="A6" s="32" t="s">
        <v>68</v>
      </c>
      <c r="B6" s="32">
        <v>2</v>
      </c>
      <c r="C6" s="32" t="s">
        <v>67</v>
      </c>
      <c r="D6" s="32" t="s">
        <v>39</v>
      </c>
      <c r="E6" s="32" t="s">
        <v>39</v>
      </c>
      <c r="F6" s="32" t="s">
        <v>39</v>
      </c>
      <c r="G6" s="32" t="s">
        <v>58</v>
      </c>
      <c r="H6" s="32" t="s">
        <v>57</v>
      </c>
      <c r="I6" s="32" t="s">
        <v>66</v>
      </c>
      <c r="J6" s="32" t="s">
        <v>65</v>
      </c>
      <c r="K6" s="32" t="s">
        <v>33</v>
      </c>
      <c r="L6" s="32" t="s">
        <v>25</v>
      </c>
      <c r="M6" s="32" t="str">
        <f>IF(K6="","",IF(K6="Eliminated", "Eliminated",IF(L6="Insignificant", VLOOKUP(K6,'[1]Criteria &amp; Matrix'!$E$2:$J$7,2,0),IF(L6="Minor", VLOOKUP(K6,'[1]Criteria &amp; Matrix'!$E$2:$J$7,3,0),IF(L6="Moderate", VLOOKUP(K6,'[1]Criteria &amp; Matrix'!$E$2:$J$7,4,0),IF(L6="Major", VLOOKUP(K6,'[1]Criteria &amp; Matrix'!$E$2:$J$7,5,0),IF(L6="Critical", VLOOKUP(K6,'[1]Criteria &amp; Matrix'!$E$2:$J$7,6,0),"Error")))))))</f>
        <v>Medium</v>
      </c>
      <c r="N6" s="32" t="s">
        <v>64</v>
      </c>
      <c r="O6" s="32" t="s">
        <v>63</v>
      </c>
      <c r="P6" s="32" t="s">
        <v>36</v>
      </c>
      <c r="Q6" s="32" t="s">
        <v>25</v>
      </c>
      <c r="R6" s="32" t="str">
        <f>IF(P6="","",IF(P6="Eliminated", "Eliminated",IF(Q6="Insignificant", VLOOKUP(P6,'[1]Criteria &amp; Matrix'!$E$2:$J$7,2,0),IF(Q6="Minor", VLOOKUP(P6,'[1]Criteria &amp; Matrix'!$E$2:$J$7,3,0),IF(Q6="Moderate", VLOOKUP(P6,'[1]Criteria &amp; Matrix'!$E$2:$J$7,4,0),IF(Q6="Major", VLOOKUP(P6,'[1]Criteria &amp; Matrix'!$E$2:$J$7,5,0),IF(Q6="Critical", VLOOKUP(P6,'[1]Criteria &amp; Matrix'!$E$2:$J$7,6,0),"Error")))))))</f>
        <v>Low</v>
      </c>
      <c r="S6" s="32" t="s">
        <v>62</v>
      </c>
      <c r="T6" s="32" t="s">
        <v>61</v>
      </c>
      <c r="U6" s="32" t="s">
        <v>40</v>
      </c>
    </row>
    <row r="7" spans="1:22" ht="176" x14ac:dyDescent="0.2">
      <c r="A7" s="32" t="s">
        <v>60</v>
      </c>
      <c r="B7" s="32">
        <v>3</v>
      </c>
      <c r="C7" s="32" t="s">
        <v>59</v>
      </c>
      <c r="D7" s="32" t="s">
        <v>39</v>
      </c>
      <c r="E7" s="32" t="s">
        <v>39</v>
      </c>
      <c r="F7" s="32" t="s">
        <v>40</v>
      </c>
      <c r="G7" s="32" t="s">
        <v>58</v>
      </c>
      <c r="H7" s="32" t="s">
        <v>57</v>
      </c>
      <c r="I7" s="32" t="s">
        <v>56</v>
      </c>
      <c r="J7" s="32" t="s">
        <v>55</v>
      </c>
      <c r="K7" s="32" t="s">
        <v>33</v>
      </c>
      <c r="L7" s="32" t="s">
        <v>26</v>
      </c>
      <c r="M7" s="32" t="str">
        <f>IF(K7="","",IF(K7="Eliminated", "Eliminated",IF(L7="Insignificant", VLOOKUP(K7,'[1]Criteria &amp; Matrix'!$E$2:$J$7,2,0),IF(L7="Minor", VLOOKUP(K7,'[1]Criteria &amp; Matrix'!$E$2:$J$7,3,0),IF(L7="Moderate", VLOOKUP(K7,'[1]Criteria &amp; Matrix'!$E$2:$J$7,4,0),IF(L7="Major", VLOOKUP(K7,'[1]Criteria &amp; Matrix'!$E$2:$J$7,5,0),IF(L7="Critical", VLOOKUP(K7,'[1]Criteria &amp; Matrix'!$E$2:$J$7,6,0),"Error")))))))</f>
        <v>High</v>
      </c>
      <c r="N7" s="32" t="s">
        <v>54</v>
      </c>
      <c r="O7" s="32" t="s">
        <v>53</v>
      </c>
      <c r="P7" s="32" t="s">
        <v>36</v>
      </c>
      <c r="Q7" s="32" t="s">
        <v>26</v>
      </c>
      <c r="R7" s="32" t="str">
        <f>IF(P7="","",IF(P7="Eliminated", "Eliminated",IF(Q7="Insignificant", VLOOKUP(P7,'[1]Criteria &amp; Matrix'!$E$2:$J$7,2,0),IF(Q7="Minor", VLOOKUP(P7,'[1]Criteria &amp; Matrix'!$E$2:$J$7,3,0),IF(Q7="Moderate", VLOOKUP(P7,'[1]Criteria &amp; Matrix'!$E$2:$J$7,4,0),IF(Q7="Major", VLOOKUP(P7,'[1]Criteria &amp; Matrix'!$E$2:$J$7,5,0),IF(Q7="Critical", VLOOKUP(P7,'[1]Criteria &amp; Matrix'!$E$2:$J$7,6,0),"Error")))))))</f>
        <v>Medium</v>
      </c>
      <c r="S7" s="32" t="s">
        <v>52</v>
      </c>
      <c r="T7" s="32" t="s">
        <v>51</v>
      </c>
      <c r="U7" s="32" t="s">
        <v>39</v>
      </c>
    </row>
    <row r="8" spans="1:22" ht="144" x14ac:dyDescent="0.2">
      <c r="A8" s="32" t="s">
        <v>50</v>
      </c>
      <c r="B8" s="32">
        <v>4</v>
      </c>
      <c r="C8" s="32" t="s">
        <v>49</v>
      </c>
      <c r="D8" s="32" t="s">
        <v>39</v>
      </c>
      <c r="E8" s="32" t="s">
        <v>39</v>
      </c>
      <c r="F8" s="32" t="s">
        <v>39</v>
      </c>
      <c r="G8" s="32" t="s">
        <v>48</v>
      </c>
      <c r="H8" s="32" t="s">
        <v>47</v>
      </c>
      <c r="I8" s="32" t="s">
        <v>46</v>
      </c>
      <c r="J8" s="32" t="s">
        <v>45</v>
      </c>
      <c r="K8" s="32" t="s">
        <v>36</v>
      </c>
      <c r="L8" s="32" t="s">
        <v>27</v>
      </c>
      <c r="M8" s="32" t="str">
        <f>IF(K8="","",IF(K8="Eliminated", "Eliminated",IF(L8="Insignificant", VLOOKUP(K8,'[1]Criteria &amp; Matrix'!$E$2:$J$7,2,0),IF(L8="Minor", VLOOKUP(K8,'[1]Criteria &amp; Matrix'!$E$2:$J$7,3,0),IF(L8="Moderate", VLOOKUP(K8,'[1]Criteria &amp; Matrix'!$E$2:$J$7,4,0),IF(L8="Major", VLOOKUP(K8,'[1]Criteria &amp; Matrix'!$E$2:$J$7,5,0),IF(L8="Critical", VLOOKUP(K8,'[1]Criteria &amp; Matrix'!$E$2:$J$7,6,0),"Error")))))))</f>
        <v>High</v>
      </c>
      <c r="N8" s="32" t="s">
        <v>44</v>
      </c>
      <c r="O8" s="32" t="s">
        <v>43</v>
      </c>
      <c r="P8" s="32" t="s">
        <v>37</v>
      </c>
      <c r="Q8" s="32" t="s">
        <v>26</v>
      </c>
      <c r="R8" s="32" t="str">
        <f>IF(P8="","",IF(P8="Eliminated", "Eliminated",IF(Q8="Insignificant", VLOOKUP(P8,'[1]Criteria &amp; Matrix'!$E$2:$J$7,2,0),IF(Q8="Minor", VLOOKUP(P8,'[1]Criteria &amp; Matrix'!$E$2:$J$7,3,0),IF(Q8="Moderate", VLOOKUP(P8,'[1]Criteria &amp; Matrix'!$E$2:$J$7,4,0),IF(Q8="Major", VLOOKUP(P8,'[1]Criteria &amp; Matrix'!$E$2:$J$7,5,0),IF(Q8="Critical", VLOOKUP(P8,'[1]Criteria &amp; Matrix'!$E$2:$J$7,6,0),"Error")))))))</f>
        <v>Medium</v>
      </c>
      <c r="S8" s="32" t="s">
        <v>42</v>
      </c>
      <c r="T8" s="32" t="s">
        <v>41</v>
      </c>
      <c r="U8" s="32" t="s">
        <v>39</v>
      </c>
    </row>
    <row r="9" spans="1:22" ht="40" customHeight="1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 t="str">
        <f>IF(K9="","",IF(K9="Eliminated", "Eliminated",IF(L9="Insignificant", VLOOKUP(K9,'[1]Criteria &amp; Matrix'!$E$2:$J$7,2,0),IF(L9="Minor", VLOOKUP(K9,'[1]Criteria &amp; Matrix'!$E$2:$J$7,3,0),IF(L9="Moderate", VLOOKUP(K9,'[1]Criteria &amp; Matrix'!$E$2:$J$7,4,0),IF(L9="Major", VLOOKUP(K9,'[1]Criteria &amp; Matrix'!$E$2:$J$7,5,0),IF(L9="Critical", VLOOKUP(K9,'[1]Criteria &amp; Matrix'!$E$2:$J$7,6,0),"Error")))))))</f>
        <v/>
      </c>
      <c r="N9" s="32"/>
      <c r="O9" s="32"/>
      <c r="P9" s="32"/>
      <c r="Q9" s="32"/>
      <c r="R9" s="32" t="str">
        <f>IF(P9="","",IF(P9="Eliminated", "Eliminated",IF(Q9="Insignificant", VLOOKUP(P9,'[1]Criteria &amp; Matrix'!$E$2:$J$7,2,0),IF(Q9="Minor", VLOOKUP(P9,'[1]Criteria &amp; Matrix'!$E$2:$J$7,3,0),IF(Q9="Moderate", VLOOKUP(P9,'[1]Criteria &amp; Matrix'!$E$2:$J$7,4,0),IF(Q9="Major", VLOOKUP(P9,'[1]Criteria &amp; Matrix'!$E$2:$J$7,5,0),IF(Q9="Critical", VLOOKUP(P9,'[1]Criteria &amp; Matrix'!$E$2:$J$7,6,0),"Error")))))))</f>
        <v/>
      </c>
      <c r="S9" s="32"/>
      <c r="T9" s="32"/>
      <c r="U9" s="32"/>
    </row>
    <row r="10" spans="1:22" ht="40" customHeight="1" x14ac:dyDescent="0.2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 t="str">
        <f>IF(K10="","",IF(K10="Eliminated", "Eliminated",IF(L10="Insignificant", VLOOKUP(K10,'[1]Criteria &amp; Matrix'!$E$2:$J$7,2,0),IF(L10="Minor", VLOOKUP(K10,'[1]Criteria &amp; Matrix'!$E$2:$J$7,3,0),IF(L10="Moderate", VLOOKUP(K10,'[1]Criteria &amp; Matrix'!$E$2:$J$7,4,0),IF(L10="Major", VLOOKUP(K10,'[1]Criteria &amp; Matrix'!$E$2:$J$7,5,0),IF(L10="Critical", VLOOKUP(K10,'[1]Criteria &amp; Matrix'!$E$2:$J$7,6,0),"Error")))))))</f>
        <v/>
      </c>
      <c r="N10" s="32"/>
      <c r="O10" s="32"/>
      <c r="P10" s="32"/>
      <c r="Q10" s="32"/>
      <c r="R10" s="32" t="str">
        <f>IF(P10="","",IF(P10="Eliminated", "Eliminated",IF(Q10="Insignificant", VLOOKUP(P10,'[1]Criteria &amp; Matrix'!$E$2:$J$7,2,0),IF(Q10="Minor", VLOOKUP(P10,'[1]Criteria &amp; Matrix'!$E$2:$J$7,3,0),IF(Q10="Moderate", VLOOKUP(P10,'[1]Criteria &amp; Matrix'!$E$2:$J$7,4,0),IF(Q10="Major", VLOOKUP(P10,'[1]Criteria &amp; Matrix'!$E$2:$J$7,5,0),IF(Q10="Critical", VLOOKUP(P10,'[1]Criteria &amp; Matrix'!$E$2:$J$7,6,0),"Error")))))))</f>
        <v/>
      </c>
      <c r="S10" s="32"/>
      <c r="T10" s="32"/>
      <c r="U10" s="32"/>
    </row>
    <row r="11" spans="1:22" ht="63.75" customHeight="1" x14ac:dyDescent="0.2">
      <c r="A11" s="51" t="s">
        <v>18</v>
      </c>
      <c r="B11" s="101"/>
      <c r="C11" s="28"/>
      <c r="D11" s="28"/>
      <c r="E11" s="28"/>
      <c r="F11" s="29"/>
      <c r="G11" s="30"/>
      <c r="H11" s="30"/>
      <c r="M11" s="14" t="str">
        <f>IF(K11="","",IF(K11="Eliminated", "Eliminated",IF(L11="Insignificant", VLOOKUP(K11,'[1]Criteria &amp; Matrix'!$E$2:$J$7,2,0),IF(L11="Minor", VLOOKUP(K11,'[1]Criteria &amp; Matrix'!$E$2:$J$7,3,0),IF(L11="Moderate", VLOOKUP(K11,'[1]Criteria &amp; Matrix'!$E$2:$J$7,4,0),IF(L11="Major", VLOOKUP(K11,'[1]Criteria &amp; Matrix'!$E$2:$J$7,5,0),IF(L11="Critical", VLOOKUP(K11,'[1]Criteria &amp; Matrix'!$E$2:$J$7,6,0),"Error")))))))</f>
        <v/>
      </c>
      <c r="R11" s="14" t="str">
        <f>IF(P11="","",IF(P11="Eliminated", "Eliminated",IF(Q11="Insignificant", VLOOKUP(P11,'[1]Criteria &amp; Matrix'!$E$2:$J$7,2,0),IF(Q11="Minor", VLOOKUP(P11,'[1]Criteria &amp; Matrix'!$E$2:$J$7,3,0),IF(Q11="Moderate", VLOOKUP(P11,'[1]Criteria &amp; Matrix'!$E$2:$J$7,4,0),IF(Q11="Major", VLOOKUP(P11,'[1]Criteria &amp; Matrix'!$E$2:$J$7,5,0),IF(Q11="Critical", VLOOKUP(P11,'[1]Criteria &amp; Matrix'!$E$2:$J$7,6,0),"Error")))))))</f>
        <v/>
      </c>
    </row>
    <row r="12" spans="1:22" ht="60" customHeight="1" thickBot="1" x14ac:dyDescent="0.25">
      <c r="A12" s="98" t="s">
        <v>19</v>
      </c>
      <c r="B12" s="99"/>
      <c r="C12" s="99"/>
      <c r="D12" s="99"/>
      <c r="E12" s="99"/>
      <c r="F12" s="99"/>
      <c r="G12" s="100"/>
      <c r="H12" s="100"/>
      <c r="M12" s="14" t="str">
        <f>IF(K12="","",IF(K12="Eliminated", "Eliminated",IF(L12="Insignificant", VLOOKUP(K12,'[1]Criteria &amp; Matrix'!$E$2:$J$7,2,0),IF(L12="Minor", VLOOKUP(K12,'[1]Criteria &amp; Matrix'!$E$2:$J$7,3,0),IF(L12="Moderate", VLOOKUP(K12,'[1]Criteria &amp; Matrix'!$E$2:$J$7,4,0),IF(L12="Major", VLOOKUP(K12,'[1]Criteria &amp; Matrix'!$E$2:$J$7,5,0),IF(L12="Critical", VLOOKUP(K12,'[1]Criteria &amp; Matrix'!$E$2:$J$7,6,0),"Error")))))))</f>
        <v/>
      </c>
      <c r="R12" s="14" t="str">
        <f>IF(P12="","",IF(P12="Eliminated", "Eliminated",IF(Q12="Insignificant", VLOOKUP(P12,'[1]Criteria &amp; Matrix'!$E$2:$J$7,2,0),IF(Q12="Minor", VLOOKUP(P12,'[1]Criteria &amp; Matrix'!$E$2:$J$7,3,0),IF(Q12="Moderate", VLOOKUP(P12,'[1]Criteria &amp; Matrix'!$E$2:$J$7,4,0),IF(Q12="Major", VLOOKUP(P12,'[1]Criteria &amp; Matrix'!$E$2:$J$7,5,0),IF(Q12="Critical", VLOOKUP(P12,'[1]Criteria &amp; Matrix'!$E$2:$J$7,6,0),"Error")))))))</f>
        <v/>
      </c>
    </row>
    <row r="13" spans="1:22" ht="22.5" customHeight="1" thickBot="1" x14ac:dyDescent="0.25">
      <c r="A13" s="97" t="s">
        <v>20</v>
      </c>
      <c r="B13" s="95"/>
      <c r="C13" s="95"/>
      <c r="D13" s="94" t="s">
        <v>21</v>
      </c>
      <c r="E13" s="95"/>
      <c r="F13" s="96"/>
      <c r="M13" s="14" t="str">
        <f>IF(K13="","",IF(K13="Eliminated", "Eliminated",IF(L13="Insignificant", VLOOKUP(K13,'[1]Criteria &amp; Matrix'!$E$2:$J$7,2,0),IF(L13="Minor", VLOOKUP(K13,'[1]Criteria &amp; Matrix'!$E$2:$J$7,3,0),IF(L13="Moderate", VLOOKUP(K13,'[1]Criteria &amp; Matrix'!$E$2:$J$7,4,0),IF(L13="Major", VLOOKUP(K13,'[1]Criteria &amp; Matrix'!$E$2:$J$7,5,0),IF(L13="Critical", VLOOKUP(K13,'[1]Criteria &amp; Matrix'!$E$2:$J$7,6,0),"Error")))))))</f>
        <v/>
      </c>
      <c r="R13" s="14" t="str">
        <f>IF(P13="","",IF(P13="Eliminated", "Eliminated",IF(Q13="Insignificant", VLOOKUP(P13,'[1]Criteria &amp; Matrix'!$E$2:$J$7,2,0),IF(Q13="Minor", VLOOKUP(P13,'[1]Criteria &amp; Matrix'!$E$2:$J$7,3,0),IF(Q13="Moderate", VLOOKUP(P13,'[1]Criteria &amp; Matrix'!$E$2:$J$7,4,0),IF(Q13="Major", VLOOKUP(P13,'[1]Criteria &amp; Matrix'!$E$2:$J$7,5,0),IF(Q13="Critical", VLOOKUP(P13,'[1]Criteria &amp; Matrix'!$E$2:$J$7,6,0),"Error")))))))</f>
        <v/>
      </c>
    </row>
    <row r="14" spans="1:22" x14ac:dyDescent="0.2">
      <c r="A14" s="82"/>
      <c r="B14" s="83"/>
      <c r="C14" s="83"/>
      <c r="D14" s="88"/>
      <c r="E14" s="83"/>
      <c r="F14" s="89"/>
      <c r="M14" s="14" t="str">
        <f>IF(K14="","",IF(K14="Eliminated", "Eliminated",IF(L14="Insignificant", VLOOKUP(K14,'[1]Criteria &amp; Matrix'!$E$2:$J$7,2,0),IF(L14="Minor", VLOOKUP(K14,'[1]Criteria &amp; Matrix'!$E$2:$J$7,3,0),IF(L14="Moderate", VLOOKUP(K14,'[1]Criteria &amp; Matrix'!$E$2:$J$7,4,0),IF(L14="Major", VLOOKUP(K14,'[1]Criteria &amp; Matrix'!$E$2:$J$7,5,0),IF(L14="Critical", VLOOKUP(K14,'[1]Criteria &amp; Matrix'!$E$2:$J$7,6,0),"Error")))))))</f>
        <v/>
      </c>
      <c r="R14" s="14" t="str">
        <f>IF(P14="","",IF(P14="Eliminated", "Eliminated",IF(Q14="Insignificant", VLOOKUP(P14,'[1]Criteria &amp; Matrix'!$E$2:$J$7,2,0),IF(Q14="Minor", VLOOKUP(P14,'[1]Criteria &amp; Matrix'!$E$2:$J$7,3,0),IF(Q14="Moderate", VLOOKUP(P14,'[1]Criteria &amp; Matrix'!$E$2:$J$7,4,0),IF(Q14="Major", VLOOKUP(P14,'[1]Criteria &amp; Matrix'!$E$2:$J$7,5,0),IF(Q14="Critical", VLOOKUP(P14,'[1]Criteria &amp; Matrix'!$E$2:$J$7,6,0),"Error")))))))</f>
        <v/>
      </c>
    </row>
    <row r="15" spans="1:22" x14ac:dyDescent="0.2">
      <c r="A15" s="84"/>
      <c r="B15" s="85"/>
      <c r="C15" s="85"/>
      <c r="D15" s="90"/>
      <c r="E15" s="85"/>
      <c r="F15" s="91"/>
      <c r="M15" s="14" t="str">
        <f>IF(K15="","",IF(K15="Eliminated", "Eliminated",IF(L15="Insignificant", VLOOKUP(K15,'[1]Criteria &amp; Matrix'!$E$2:$J$7,2,0),IF(L15="Minor", VLOOKUP(K15,'[1]Criteria &amp; Matrix'!$E$2:$J$7,3,0),IF(L15="Moderate", VLOOKUP(K15,'[1]Criteria &amp; Matrix'!$E$2:$J$7,4,0),IF(L15="Major", VLOOKUP(K15,'[1]Criteria &amp; Matrix'!$E$2:$J$7,5,0),IF(L15="Critical", VLOOKUP(K15,'[1]Criteria &amp; Matrix'!$E$2:$J$7,6,0),"Error")))))))</f>
        <v/>
      </c>
      <c r="R15" s="14" t="str">
        <f>IF(P15="","",IF(P15="Eliminated", "Eliminated",IF(Q15="Insignificant", VLOOKUP(P15,'[1]Criteria &amp; Matrix'!$E$2:$J$7,2,0),IF(Q15="Minor", VLOOKUP(P15,'[1]Criteria &amp; Matrix'!$E$2:$J$7,3,0),IF(Q15="Moderate", VLOOKUP(P15,'[1]Criteria &amp; Matrix'!$E$2:$J$7,4,0),IF(Q15="Major", VLOOKUP(P15,'[1]Criteria &amp; Matrix'!$E$2:$J$7,5,0),IF(Q15="Critical", VLOOKUP(P15,'[1]Criteria &amp; Matrix'!$E$2:$J$7,6,0),"Error")))))))</f>
        <v/>
      </c>
    </row>
    <row r="16" spans="1:22" ht="16" thickBot="1" x14ac:dyDescent="0.25">
      <c r="A16" s="86"/>
      <c r="B16" s="87"/>
      <c r="C16" s="87"/>
      <c r="D16" s="92"/>
      <c r="E16" s="87"/>
      <c r="F16" s="93"/>
      <c r="M16" s="14" t="str">
        <f>IF(K16="","",IF(K16="Eliminated", "Eliminated",IF(L16="Insignificant", VLOOKUP(K16,'[1]Criteria &amp; Matrix'!$E$2:$J$7,2,0),IF(L16="Minor", VLOOKUP(K16,'[1]Criteria &amp; Matrix'!$E$2:$J$7,3,0),IF(L16="Moderate", VLOOKUP(K16,'[1]Criteria &amp; Matrix'!$E$2:$J$7,4,0),IF(L16="Major", VLOOKUP(K16,'[1]Criteria &amp; Matrix'!$E$2:$J$7,5,0),IF(L16="Critical", VLOOKUP(K16,'[1]Criteria &amp; Matrix'!$E$2:$J$7,6,0),"Error")))))))</f>
        <v/>
      </c>
      <c r="R16" s="14" t="str">
        <f>IF(P16="","",IF(P16="Eliminated", "Eliminated",IF(Q16="Insignificant", VLOOKUP(P16,'[1]Criteria &amp; Matrix'!$E$2:$J$7,2,0),IF(Q16="Minor", VLOOKUP(P16,'[1]Criteria &amp; Matrix'!$E$2:$J$7,3,0),IF(Q16="Moderate", VLOOKUP(P16,'[1]Criteria &amp; Matrix'!$E$2:$J$7,4,0),IF(Q16="Major", VLOOKUP(P16,'[1]Criteria &amp; Matrix'!$E$2:$J$7,5,0),IF(Q16="Critical", VLOOKUP(P16,'[1]Criteria &amp; Matrix'!$E$2:$J$7,6,0),"Error")))))))</f>
        <v/>
      </c>
    </row>
    <row r="17" spans="1:21" x14ac:dyDescent="0.2">
      <c r="M17" s="14" t="str">
        <f>IF(K17="","",IF(K17="Eliminated", "Eliminated",IF(L17="Insignificant", VLOOKUP(K17,'[1]Criteria &amp; Matrix'!$E$2:$J$7,2,0),IF(L17="Minor", VLOOKUP(K17,'[1]Criteria &amp; Matrix'!$E$2:$J$7,3,0),IF(L17="Moderate", VLOOKUP(K17,'[1]Criteria &amp; Matrix'!$E$2:$J$7,4,0),IF(L17="Major", VLOOKUP(K17,'[1]Criteria &amp; Matrix'!$E$2:$J$7,5,0),IF(L17="Critical", VLOOKUP(K17,'[1]Criteria &amp; Matrix'!$E$2:$J$7,6,0),"Error")))))))</f>
        <v/>
      </c>
      <c r="R17" s="14" t="str">
        <f>IF(P17="","",IF(P17="Eliminated", "Eliminated",IF(Q17="Insignificant", VLOOKUP(P17,'[1]Criteria &amp; Matrix'!$E$2:$J$7,2,0),IF(Q17="Minor", VLOOKUP(P17,'[1]Criteria &amp; Matrix'!$E$2:$J$7,3,0),IF(Q17="Moderate", VLOOKUP(P17,'[1]Criteria &amp; Matrix'!$E$2:$J$7,4,0),IF(Q17="Major", VLOOKUP(P17,'[1]Criteria &amp; Matrix'!$E$2:$J$7,5,0),IF(Q17="Critical", VLOOKUP(P17,'[1]Criteria &amp; Matrix'!$E$2:$J$7,6,0),"Error")))))))</f>
        <v/>
      </c>
    </row>
    <row r="18" spans="1:2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 t="str">
        <f>IF(K18="","",IF(K18="Eliminated", "Eliminated",IF(L18="Insignificant", VLOOKUP(K18,'[1]Criteria &amp; Matrix'!$E$2:$J$7,2,0),IF(L18="Minor", VLOOKUP(K18,'[1]Criteria &amp; Matrix'!$E$2:$J$7,3,0),IF(L18="Moderate", VLOOKUP(K18,'[1]Criteria &amp; Matrix'!$E$2:$J$7,4,0),IF(L18="Major", VLOOKUP(K18,'[1]Criteria &amp; Matrix'!$E$2:$J$7,5,0),IF(L18="Critical", VLOOKUP(K18,'[1]Criteria &amp; Matrix'!$E$2:$J$7,6,0),"Error")))))))</f>
        <v/>
      </c>
      <c r="N18" s="33"/>
      <c r="O18" s="33"/>
      <c r="P18" s="33"/>
      <c r="Q18" s="33"/>
      <c r="R18" s="33" t="str">
        <f>IF(P18="","",IF(P18="Eliminated", "Eliminated",IF(Q18="Insignificant", VLOOKUP(P18,'[1]Criteria &amp; Matrix'!$E$2:$J$7,2,0),IF(Q18="Minor", VLOOKUP(P18,'[1]Criteria &amp; Matrix'!$E$2:$J$7,3,0),IF(Q18="Moderate", VLOOKUP(P18,'[1]Criteria &amp; Matrix'!$E$2:$J$7,4,0),IF(Q18="Major", VLOOKUP(P18,'[1]Criteria &amp; Matrix'!$E$2:$J$7,5,0),IF(Q18="Critical", VLOOKUP(P18,'[1]Criteria &amp; Matrix'!$E$2:$J$7,6,0),"Error")))))))</f>
        <v/>
      </c>
      <c r="S18" s="33"/>
      <c r="T18" s="33"/>
      <c r="U18" s="33"/>
    </row>
    <row r="19" spans="1:2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 t="str">
        <f>IF(K19="","",IF(K19="Eliminated", "Eliminated",IF(L19="Insignificant", VLOOKUP(K19,'[1]Criteria &amp; Matrix'!$E$2:$J$7,2,0),IF(L19="Minor", VLOOKUP(K19,'[1]Criteria &amp; Matrix'!$E$2:$J$7,3,0),IF(L19="Moderate", VLOOKUP(K19,'[1]Criteria &amp; Matrix'!$E$2:$J$7,4,0),IF(L19="Major", VLOOKUP(K19,'[1]Criteria &amp; Matrix'!$E$2:$J$7,5,0),IF(L19="Critical", VLOOKUP(K19,'[1]Criteria &amp; Matrix'!$E$2:$J$7,6,0),"Error")))))))</f>
        <v/>
      </c>
      <c r="N19" s="32"/>
      <c r="O19" s="32"/>
      <c r="P19" s="32"/>
      <c r="Q19" s="32"/>
      <c r="R19" s="32" t="str">
        <f>IF(P19="","",IF(P19="Eliminated", "Eliminated",IF(Q19="Insignificant", VLOOKUP(P19,'[1]Criteria &amp; Matrix'!$E$2:$J$7,2,0),IF(Q19="Minor", VLOOKUP(P19,'[1]Criteria &amp; Matrix'!$E$2:$J$7,3,0),IF(Q19="Moderate", VLOOKUP(P19,'[1]Criteria &amp; Matrix'!$E$2:$J$7,4,0),IF(Q19="Major", VLOOKUP(P19,'[1]Criteria &amp; Matrix'!$E$2:$J$7,5,0),IF(Q19="Critical", VLOOKUP(P19,'[1]Criteria &amp; Matrix'!$E$2:$J$7,6,0),"Error")))))))</f>
        <v/>
      </c>
      <c r="S19" s="32"/>
      <c r="T19" s="32"/>
      <c r="U19" s="32"/>
    </row>
    <row r="20" spans="1:2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 t="str">
        <f>IF(K20="","",IF(K20="Eliminated", "Eliminated",IF(L20="Insignificant", VLOOKUP(K20,'[1]Criteria &amp; Matrix'!$E$2:$J$7,2,0),IF(L20="Minor", VLOOKUP(K20,'[1]Criteria &amp; Matrix'!$E$2:$J$7,3,0),IF(L20="Moderate", VLOOKUP(K20,'[1]Criteria &amp; Matrix'!$E$2:$J$7,4,0),IF(L20="Major", VLOOKUP(K20,'[1]Criteria &amp; Matrix'!$E$2:$J$7,5,0),IF(L20="Critical", VLOOKUP(K20,'[1]Criteria &amp; Matrix'!$E$2:$J$7,6,0),"Error")))))))</f>
        <v/>
      </c>
      <c r="N20" s="32"/>
      <c r="O20" s="32"/>
      <c r="P20" s="32"/>
      <c r="Q20" s="32"/>
      <c r="R20" s="32" t="str">
        <f>IF(P20="","",IF(P20="Eliminated", "Eliminated",IF(Q20="Insignificant", VLOOKUP(P20,'[1]Criteria &amp; Matrix'!$E$2:$J$7,2,0),IF(Q20="Minor", VLOOKUP(P20,'[1]Criteria &amp; Matrix'!$E$2:$J$7,3,0),IF(Q20="Moderate", VLOOKUP(P20,'[1]Criteria &amp; Matrix'!$E$2:$J$7,4,0),IF(Q20="Major", VLOOKUP(P20,'[1]Criteria &amp; Matrix'!$E$2:$J$7,5,0),IF(Q20="Critical", VLOOKUP(P20,'[1]Criteria &amp; Matrix'!$E$2:$J$7,6,0),"Error")))))))</f>
        <v/>
      </c>
      <c r="S20" s="32"/>
      <c r="T20" s="32"/>
      <c r="U20" s="32"/>
    </row>
    <row r="21" spans="1:21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 t="str">
        <f>IF(K21="","",IF(K21="Eliminated", "Eliminated",IF(L21="Insignificant", VLOOKUP(K21,'[1]Criteria &amp; Matrix'!$E$2:$J$7,2,0),IF(L21="Minor", VLOOKUP(K21,'[1]Criteria &amp; Matrix'!$E$2:$J$7,3,0),IF(L21="Moderate", VLOOKUP(K21,'[1]Criteria &amp; Matrix'!$E$2:$J$7,4,0),IF(L21="Major", VLOOKUP(K21,'[1]Criteria &amp; Matrix'!$E$2:$J$7,5,0),IF(L21="Critical", VLOOKUP(K21,'[1]Criteria &amp; Matrix'!$E$2:$J$7,6,0),"Error")))))))</f>
        <v/>
      </c>
      <c r="N21" s="32"/>
      <c r="O21" s="32"/>
      <c r="P21" s="32"/>
      <c r="Q21" s="32"/>
      <c r="R21" s="32" t="str">
        <f>IF(P21="","",IF(P21="Eliminated", "Eliminated",IF(Q21="Insignificant", VLOOKUP(P21,'[1]Criteria &amp; Matrix'!$E$2:$J$7,2,0),IF(Q21="Minor", VLOOKUP(P21,'[1]Criteria &amp; Matrix'!$E$2:$J$7,3,0),IF(Q21="Moderate", VLOOKUP(P21,'[1]Criteria &amp; Matrix'!$E$2:$J$7,4,0),IF(Q21="Major", VLOOKUP(P21,'[1]Criteria &amp; Matrix'!$E$2:$J$7,5,0),IF(Q21="Critical", VLOOKUP(P21,'[1]Criteria &amp; Matrix'!$E$2:$J$7,6,0),"Error")))))))</f>
        <v/>
      </c>
      <c r="S21" s="32"/>
      <c r="T21" s="32"/>
      <c r="U21" s="32"/>
    </row>
    <row r="22" spans="1:2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 t="str">
        <f>IF(K22="","",IF(K22="Eliminated", "Eliminated",IF(L22="Insignificant", VLOOKUP(K22,'[1]Criteria &amp; Matrix'!$E$2:$J$7,2,0),IF(L22="Minor", VLOOKUP(K22,'[1]Criteria &amp; Matrix'!$E$2:$J$7,3,0),IF(L22="Moderate", VLOOKUP(K22,'[1]Criteria &amp; Matrix'!$E$2:$J$7,4,0),IF(L22="Major", VLOOKUP(K22,'[1]Criteria &amp; Matrix'!$E$2:$J$7,5,0),IF(L22="Critical", VLOOKUP(K22,'[1]Criteria &amp; Matrix'!$E$2:$J$7,6,0),"Error")))))))</f>
        <v/>
      </c>
      <c r="N22" s="32"/>
      <c r="O22" s="32"/>
      <c r="P22" s="32"/>
      <c r="Q22" s="32"/>
      <c r="R22" s="32" t="str">
        <f>IF(P22="","",IF(P22="Eliminated", "Eliminated",IF(Q22="Insignificant", VLOOKUP(P22,'[1]Criteria &amp; Matrix'!$E$2:$J$7,2,0),IF(Q22="Minor", VLOOKUP(P22,'[1]Criteria &amp; Matrix'!$E$2:$J$7,3,0),IF(Q22="Moderate", VLOOKUP(P22,'[1]Criteria &amp; Matrix'!$E$2:$J$7,4,0),IF(Q22="Major", VLOOKUP(P22,'[1]Criteria &amp; Matrix'!$E$2:$J$7,5,0),IF(Q22="Critical", VLOOKUP(P22,'[1]Criteria &amp; Matrix'!$E$2:$J$7,6,0),"Error")))))))</f>
        <v/>
      </c>
      <c r="S22" s="32"/>
      <c r="T22" s="32"/>
      <c r="U22" s="32"/>
    </row>
    <row r="23" spans="1:2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 t="str">
        <f>IF(K23="","",IF(K23="Eliminated", "Eliminated",IF(L23="Insignificant", VLOOKUP(K23,'[1]Criteria &amp; Matrix'!$E$2:$J$7,2,0),IF(L23="Minor", VLOOKUP(K23,'[1]Criteria &amp; Matrix'!$E$2:$J$7,3,0),IF(L23="Moderate", VLOOKUP(K23,'[1]Criteria &amp; Matrix'!$E$2:$J$7,4,0),IF(L23="Major", VLOOKUP(K23,'[1]Criteria &amp; Matrix'!$E$2:$J$7,5,0),IF(L23="Critical", VLOOKUP(K23,'[1]Criteria &amp; Matrix'!$E$2:$J$7,6,0),"Error")))))))</f>
        <v/>
      </c>
      <c r="N23" s="32"/>
      <c r="O23" s="32"/>
      <c r="P23" s="32"/>
      <c r="Q23" s="32"/>
      <c r="R23" s="32" t="str">
        <f>IF(P23="","",IF(P23="Eliminated", "Eliminated",IF(Q23="Insignificant", VLOOKUP(P23,'[1]Criteria &amp; Matrix'!$E$2:$J$7,2,0),IF(Q23="Minor", VLOOKUP(P23,'[1]Criteria &amp; Matrix'!$E$2:$J$7,3,0),IF(Q23="Moderate", VLOOKUP(P23,'[1]Criteria &amp; Matrix'!$E$2:$J$7,4,0),IF(Q23="Major", VLOOKUP(P23,'[1]Criteria &amp; Matrix'!$E$2:$J$7,5,0),IF(Q23="Critical", VLOOKUP(P23,'[1]Criteria &amp; Matrix'!$E$2:$J$7,6,0),"Error")))))))</f>
        <v/>
      </c>
      <c r="S23" s="32"/>
      <c r="T23" s="32"/>
      <c r="U23" s="32"/>
    </row>
    <row r="24" spans="1:2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 t="str">
        <f>IF(K24="","",IF(K24="Eliminated", "Eliminated",IF(L24="Insignificant", VLOOKUP(K24,'[1]Criteria &amp; Matrix'!$E$2:$J$7,2,0),IF(L24="Minor", VLOOKUP(K24,'[1]Criteria &amp; Matrix'!$E$2:$J$7,3,0),IF(L24="Moderate", VLOOKUP(K24,'[1]Criteria &amp; Matrix'!$E$2:$J$7,4,0),IF(L24="Major", VLOOKUP(K24,'[1]Criteria &amp; Matrix'!$E$2:$J$7,5,0),IF(L24="Critical", VLOOKUP(K24,'[1]Criteria &amp; Matrix'!$E$2:$J$7,6,0),"Error")))))))</f>
        <v/>
      </c>
      <c r="N24" s="32"/>
      <c r="O24" s="32"/>
      <c r="P24" s="32"/>
      <c r="Q24" s="32"/>
      <c r="R24" s="32" t="str">
        <f>IF(P24="","",IF(P24="Eliminated", "Eliminated",IF(Q24="Insignificant", VLOOKUP(P24,'[1]Criteria &amp; Matrix'!$E$2:$J$7,2,0),IF(Q24="Minor", VLOOKUP(P24,'[1]Criteria &amp; Matrix'!$E$2:$J$7,3,0),IF(Q24="Moderate", VLOOKUP(P24,'[1]Criteria &amp; Matrix'!$E$2:$J$7,4,0),IF(Q24="Major", VLOOKUP(P24,'[1]Criteria &amp; Matrix'!$E$2:$J$7,5,0),IF(Q24="Critical", VLOOKUP(P24,'[1]Criteria &amp; Matrix'!$E$2:$J$7,6,0),"Error")))))))</f>
        <v/>
      </c>
      <c r="S24" s="32"/>
      <c r="T24" s="32"/>
      <c r="U24" s="32"/>
    </row>
    <row r="25" spans="1:2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 t="str">
        <f>IF(K25="","",IF(K25="Eliminated", "Eliminated",IF(L25="Insignificant", VLOOKUP(K25,'[1]Criteria &amp; Matrix'!$E$2:$J$7,2,0),IF(L25="Minor", VLOOKUP(K25,'[1]Criteria &amp; Matrix'!$E$2:$J$7,3,0),IF(L25="Moderate", VLOOKUP(K25,'[1]Criteria &amp; Matrix'!$E$2:$J$7,4,0),IF(L25="Major", VLOOKUP(K25,'[1]Criteria &amp; Matrix'!$E$2:$J$7,5,0),IF(L25="Critical", VLOOKUP(K25,'[1]Criteria &amp; Matrix'!$E$2:$J$7,6,0),"Error")))))))</f>
        <v/>
      </c>
      <c r="N25" s="32"/>
      <c r="O25" s="32"/>
      <c r="P25" s="32"/>
      <c r="Q25" s="32"/>
      <c r="R25" s="32" t="str">
        <f>IF(P25="","",IF(P25="Eliminated", "Eliminated",IF(Q25="Insignificant", VLOOKUP(P25,'[1]Criteria &amp; Matrix'!$E$2:$J$7,2,0),IF(Q25="Minor", VLOOKUP(P25,'[1]Criteria &amp; Matrix'!$E$2:$J$7,3,0),IF(Q25="Moderate", VLOOKUP(P25,'[1]Criteria &amp; Matrix'!$E$2:$J$7,4,0),IF(Q25="Major", VLOOKUP(P25,'[1]Criteria &amp; Matrix'!$E$2:$J$7,5,0),IF(Q25="Critical", VLOOKUP(P25,'[1]Criteria &amp; Matrix'!$E$2:$J$7,6,0),"Error")))))))</f>
        <v/>
      </c>
      <c r="S25" s="32"/>
      <c r="T25" s="32"/>
      <c r="U25" s="32"/>
    </row>
    <row r="26" spans="1:2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 t="str">
        <f>IF(K26="","",IF(K26="Eliminated", "Eliminated",IF(L26="Insignificant", VLOOKUP(K26,'[1]Criteria &amp; Matrix'!$E$2:$J$7,2,0),IF(L26="Minor", VLOOKUP(K26,'[1]Criteria &amp; Matrix'!$E$2:$J$7,3,0),IF(L26="Moderate", VLOOKUP(K26,'[1]Criteria &amp; Matrix'!$E$2:$J$7,4,0),IF(L26="Major", VLOOKUP(K26,'[1]Criteria &amp; Matrix'!$E$2:$J$7,5,0),IF(L26="Critical", VLOOKUP(K26,'[1]Criteria &amp; Matrix'!$E$2:$J$7,6,0),"Error")))))))</f>
        <v/>
      </c>
      <c r="N26" s="32"/>
      <c r="O26" s="32"/>
      <c r="P26" s="32"/>
      <c r="Q26" s="32"/>
      <c r="R26" s="32" t="str">
        <f>IF(P26="","",IF(P26="Eliminated", "Eliminated",IF(Q26="Insignificant", VLOOKUP(P26,'[1]Criteria &amp; Matrix'!$E$2:$J$7,2,0),IF(Q26="Minor", VLOOKUP(P26,'[1]Criteria &amp; Matrix'!$E$2:$J$7,3,0),IF(Q26="Moderate", VLOOKUP(P26,'[1]Criteria &amp; Matrix'!$E$2:$J$7,4,0),IF(Q26="Major", VLOOKUP(P26,'[1]Criteria &amp; Matrix'!$E$2:$J$7,5,0),IF(Q26="Critical", VLOOKUP(P26,'[1]Criteria &amp; Matrix'!$E$2:$J$7,6,0),"Error")))))))</f>
        <v/>
      </c>
      <c r="S26" s="32"/>
      <c r="T26" s="32"/>
      <c r="U26" s="32"/>
    </row>
    <row r="27" spans="1:2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 t="str">
        <f>IF(K27="","",IF(K27="Eliminated", "Eliminated",IF(L27="Insignificant", VLOOKUP(K27,'[1]Criteria &amp; Matrix'!$E$2:$J$7,2,0),IF(L27="Minor", VLOOKUP(K27,'[1]Criteria &amp; Matrix'!$E$2:$J$7,3,0),IF(L27="Moderate", VLOOKUP(K27,'[1]Criteria &amp; Matrix'!$E$2:$J$7,4,0),IF(L27="Major", VLOOKUP(K27,'[1]Criteria &amp; Matrix'!$E$2:$J$7,5,0),IF(L27="Critical", VLOOKUP(K27,'[1]Criteria &amp; Matrix'!$E$2:$J$7,6,0),"Error")))))))</f>
        <v/>
      </c>
      <c r="N27" s="32"/>
      <c r="O27" s="32"/>
      <c r="P27" s="32"/>
      <c r="Q27" s="32"/>
      <c r="R27" s="32"/>
      <c r="S27" s="32"/>
      <c r="T27" s="32"/>
      <c r="U27" s="32"/>
    </row>
    <row r="28" spans="1:2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 t="str">
        <f>IF(K28="","",IF(K28="Eliminated", "Eliminated",IF(L28="Insignificant", VLOOKUP(K28,'[1]Criteria &amp; Matrix'!$E$2:$J$7,2,0),IF(L28="Minor", VLOOKUP(K28,'[1]Criteria &amp; Matrix'!$E$2:$J$7,3,0),IF(L28="Moderate", VLOOKUP(K28,'[1]Criteria &amp; Matrix'!$E$2:$J$7,4,0),IF(L28="Major", VLOOKUP(K28,'[1]Criteria &amp; Matrix'!$E$2:$J$7,5,0),IF(L28="Critical", VLOOKUP(K28,'[1]Criteria &amp; Matrix'!$E$2:$J$7,6,0),"Error")))))))</f>
        <v/>
      </c>
      <c r="N28" s="32"/>
      <c r="O28" s="32"/>
      <c r="P28" s="32"/>
      <c r="Q28" s="32"/>
      <c r="R28" s="32"/>
      <c r="S28" s="32"/>
      <c r="T28" s="32"/>
      <c r="U28" s="32"/>
    </row>
    <row r="29" spans="1:2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 t="str">
        <f>IF(K29="","",IF(K29="Eliminated", "Eliminated",IF(L29="Insignificant", VLOOKUP(K29,'[1]Criteria &amp; Matrix'!$E$2:$J$7,2,0),IF(L29="Minor", VLOOKUP(K29,'[1]Criteria &amp; Matrix'!$E$2:$J$7,3,0),IF(L29="Moderate", VLOOKUP(K29,'[1]Criteria &amp; Matrix'!$E$2:$J$7,4,0),IF(L29="Major", VLOOKUP(K29,'[1]Criteria &amp; Matrix'!$E$2:$J$7,5,0),IF(L29="Critical", VLOOKUP(K29,'[1]Criteria &amp; Matrix'!$E$2:$J$7,6,0),"Error")))))))</f>
        <v/>
      </c>
      <c r="N29" s="32"/>
      <c r="O29" s="32"/>
      <c r="P29" s="32"/>
      <c r="Q29" s="32"/>
      <c r="R29" s="32"/>
      <c r="S29" s="32"/>
      <c r="T29" s="32"/>
      <c r="U29" s="32"/>
    </row>
    <row r="30" spans="1:2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 t="str">
        <f>IF(K30="","",IF(K30="Eliminated", "Eliminated",IF(L30="Insignificant", VLOOKUP(K30,'[1]Criteria &amp; Matrix'!$E$2:$J$7,2,0),IF(L30="Minor", VLOOKUP(K30,'[1]Criteria &amp; Matrix'!$E$2:$J$7,3,0),IF(L30="Moderate", VLOOKUP(K30,'[1]Criteria &amp; Matrix'!$E$2:$J$7,4,0),IF(L30="Major", VLOOKUP(K30,'[1]Criteria &amp; Matrix'!$E$2:$J$7,5,0),IF(L30="Critical", VLOOKUP(K30,'[1]Criteria &amp; Matrix'!$E$2:$J$7,6,0),"Error")))))))</f>
        <v/>
      </c>
      <c r="N30" s="32"/>
      <c r="O30" s="32"/>
      <c r="P30" s="32"/>
      <c r="Q30" s="32"/>
      <c r="R30" s="32"/>
      <c r="S30" s="32"/>
      <c r="T30" s="32"/>
      <c r="U30" s="32"/>
    </row>
    <row r="31" spans="1:2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 t="str">
        <f>IF(K31="","",IF(K31="Eliminated", "Eliminated",IF(L31="Insignificant", VLOOKUP(K31,'[1]Criteria &amp; Matrix'!$E$2:$J$7,2,0),IF(L31="Minor", VLOOKUP(K31,'[1]Criteria &amp; Matrix'!$E$2:$J$7,3,0),IF(L31="Moderate", VLOOKUP(K31,'[1]Criteria &amp; Matrix'!$E$2:$J$7,4,0),IF(L31="Major", VLOOKUP(K31,'[1]Criteria &amp; Matrix'!$E$2:$J$7,5,0),IF(L31="Critical", VLOOKUP(K31,'[1]Criteria &amp; Matrix'!$E$2:$J$7,6,0),"Error")))))))</f>
        <v/>
      </c>
      <c r="N31" s="32"/>
      <c r="O31" s="32"/>
      <c r="P31" s="32"/>
      <c r="Q31" s="32"/>
      <c r="R31" s="32"/>
      <c r="S31" s="32"/>
      <c r="T31" s="32"/>
      <c r="U31" s="32"/>
    </row>
    <row r="32" spans="1:21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 t="str">
        <f>IF(K32="","",IF(K32="Eliminated", "Eliminated",IF(L32="Insignificant", VLOOKUP(K32,'[1]Criteria &amp; Matrix'!$E$2:$J$7,2,0),IF(L32="Minor", VLOOKUP(K32,'[1]Criteria &amp; Matrix'!$E$2:$J$7,3,0),IF(L32="Moderate", VLOOKUP(K32,'[1]Criteria &amp; Matrix'!$E$2:$J$7,4,0),IF(L32="Major", VLOOKUP(K32,'[1]Criteria &amp; Matrix'!$E$2:$J$7,5,0),IF(L32="Critical", VLOOKUP(K32,'[1]Criteria &amp; Matrix'!$E$2:$J$7,6,0),"Error")))))))</f>
        <v/>
      </c>
      <c r="N32" s="32"/>
      <c r="O32" s="32"/>
      <c r="P32" s="32"/>
      <c r="Q32" s="32"/>
      <c r="R32" s="32"/>
      <c r="S32" s="32"/>
      <c r="T32" s="32"/>
      <c r="U32" s="32"/>
    </row>
    <row r="33" spans="1:2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 t="str">
        <f>IF(K33="","",IF(K33="Eliminated", "Eliminated",IF(L33="Insignificant", VLOOKUP(K33,'[1]Criteria &amp; Matrix'!$E$2:$J$7,2,0),IF(L33="Minor", VLOOKUP(K33,'[1]Criteria &amp; Matrix'!$E$2:$J$7,3,0),IF(L33="Moderate", VLOOKUP(K33,'[1]Criteria &amp; Matrix'!$E$2:$J$7,4,0),IF(L33="Major", VLOOKUP(K33,'[1]Criteria &amp; Matrix'!$E$2:$J$7,5,0),IF(L33="Critical", VLOOKUP(K33,'[1]Criteria &amp; Matrix'!$E$2:$J$7,6,0),"Error")))))))</f>
        <v/>
      </c>
      <c r="N33" s="32"/>
      <c r="O33" s="32"/>
      <c r="P33" s="32"/>
      <c r="Q33" s="32"/>
      <c r="R33" s="32"/>
      <c r="S33" s="32"/>
      <c r="T33" s="32"/>
      <c r="U33" s="32"/>
    </row>
    <row r="34" spans="1:21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 t="str">
        <f>IF(K34="","",IF(K34="Eliminated", "Eliminated",IF(L34="Insignificant", VLOOKUP(K34,'[1]Criteria &amp; Matrix'!$E$2:$J$7,2,0),IF(L34="Minor", VLOOKUP(K34,'[1]Criteria &amp; Matrix'!$E$2:$J$7,3,0),IF(L34="Moderate", VLOOKUP(K34,'[1]Criteria &amp; Matrix'!$E$2:$J$7,4,0),IF(L34="Major", VLOOKUP(K34,'[1]Criteria &amp; Matrix'!$E$2:$J$7,5,0),IF(L34="Critical", VLOOKUP(K34,'[1]Criteria &amp; Matrix'!$E$2:$J$7,6,0),"Error")))))))</f>
        <v/>
      </c>
      <c r="N34" s="32"/>
      <c r="O34" s="32"/>
      <c r="P34" s="32"/>
      <c r="Q34" s="32"/>
      <c r="R34" s="32"/>
      <c r="S34" s="32"/>
      <c r="T34" s="32"/>
      <c r="U34" s="32"/>
    </row>
    <row r="35" spans="1:2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 t="str">
        <f>IF(K35="","",IF(K35="Eliminated", "Eliminated",IF(L35="Insignificant", VLOOKUP(K35,'[1]Criteria &amp; Matrix'!$E$2:$J$7,2,0),IF(L35="Minor", VLOOKUP(K35,'[1]Criteria &amp; Matrix'!$E$2:$J$7,3,0),IF(L35="Moderate", VLOOKUP(K35,'[1]Criteria &amp; Matrix'!$E$2:$J$7,4,0),IF(L35="Major", VLOOKUP(K35,'[1]Criteria &amp; Matrix'!$E$2:$J$7,5,0),IF(L35="Critical", VLOOKUP(K35,'[1]Criteria &amp; Matrix'!$E$2:$J$7,6,0),"Error")))))))</f>
        <v/>
      </c>
      <c r="N35" s="32"/>
      <c r="O35" s="32"/>
      <c r="P35" s="32"/>
      <c r="Q35" s="32"/>
      <c r="R35" s="32"/>
      <c r="S35" s="32"/>
      <c r="T35" s="32"/>
      <c r="U35" s="32"/>
    </row>
  </sheetData>
  <mergeCells count="34">
    <mergeCell ref="A1:D1"/>
    <mergeCell ref="G2:J2"/>
    <mergeCell ref="K2:M2"/>
    <mergeCell ref="D2:F3"/>
    <mergeCell ref="A2:A4"/>
    <mergeCell ref="B3:B4"/>
    <mergeCell ref="C2:C4"/>
    <mergeCell ref="U2:U4"/>
    <mergeCell ref="G3:G4"/>
    <mergeCell ref="H3:H4"/>
    <mergeCell ref="I3:I4"/>
    <mergeCell ref="J3:J4"/>
    <mergeCell ref="K3:K4"/>
    <mergeCell ref="L3:L4"/>
    <mergeCell ref="R3:R4"/>
    <mergeCell ref="S3:S4"/>
    <mergeCell ref="P2:R2"/>
    <mergeCell ref="S2:T2"/>
    <mergeCell ref="T3:T4"/>
    <mergeCell ref="M3:M4"/>
    <mergeCell ref="N2:N4"/>
    <mergeCell ref="O2:O4"/>
    <mergeCell ref="P3:P4"/>
    <mergeCell ref="Q3:Q4"/>
    <mergeCell ref="A14:C14"/>
    <mergeCell ref="A15:C15"/>
    <mergeCell ref="A16:C16"/>
    <mergeCell ref="D14:F14"/>
    <mergeCell ref="D15:F15"/>
    <mergeCell ref="D16:F16"/>
    <mergeCell ref="D13:F13"/>
    <mergeCell ref="A13:C13"/>
    <mergeCell ref="A12:H12"/>
    <mergeCell ref="A11:B11"/>
  </mergeCells>
  <conditionalFormatting sqref="M5:M35 R5:R26">
    <cfRule type="cellIs" dxfId="6" priority="7" operator="equal">
      <formula>"Low"</formula>
    </cfRule>
  </conditionalFormatting>
  <conditionalFormatting sqref="M1:M3 R5:R26 M5:M1048576">
    <cfRule type="cellIs" dxfId="5" priority="1" operator="equal">
      <formula>"Eliminated"</formula>
    </cfRule>
    <cfRule type="cellIs" dxfId="4" priority="2" operator="equal">
      <formula>"Very High"</formula>
    </cfRule>
    <cfRule type="cellIs" dxfId="3" priority="3" operator="equal">
      <formula>"Very High"</formula>
    </cfRule>
    <cfRule type="cellIs" dxfId="2" priority="4" operator="equal">
      <formula>"High"</formula>
    </cfRule>
    <cfRule type="cellIs" dxfId="1" priority="5" operator="equal">
      <formula>"Medium"</formula>
    </cfRule>
    <cfRule type="cellIs" dxfId="0" priority="6" operator="equal">
      <formula>"Medium"</formula>
    </cfRule>
  </conditionalFormatting>
  <pageMargins left="0.7" right="0.7" top="0.75" bottom="0.75" header="0.3" footer="0.3"/>
  <pageSetup paperSize="8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8E17E1-B497-4113-A45D-FC45FC88B910}">
          <x14:formula1>
            <xm:f>'https://vicgov.sharepoint.com/sites/VG000758/Senior Policy Officer/Extractives Work Plan Guidelines - July 2020/[New risk register template - populated with examples.xlsx]Criteria &amp; Matrix'!#REF!</xm:f>
          </x14:formula1>
          <xm:sqref>D5:F10 D17:F35</xm:sqref>
        </x14:dataValidation>
        <x14:dataValidation type="list" allowBlank="1" showInputMessage="1" showErrorMessage="1" xr:uid="{BE66064F-2FAE-4C7D-B3DC-A01129991A8D}">
          <x14:formula1>
            <xm:f>'https://vicgov.sharepoint.com/sites/VG000758/Senior Policy Officer/Extractives Work Plan Guidelines - July 2020/[New risk register template - populated with examples.xlsx]Criteria &amp; Matrix'!#REF!</xm:f>
          </x14:formula1>
          <xm:sqref>L5:L30 P5:Q35 K5:K1048576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E046-25F3-4E16-976B-D61AECC2AC62}">
  <dimension ref="A1:J14"/>
  <sheetViews>
    <sheetView workbookViewId="0">
      <selection activeCell="A20" sqref="A20"/>
    </sheetView>
  </sheetViews>
  <sheetFormatPr baseColWidth="10" defaultColWidth="8.83203125" defaultRowHeight="15" x14ac:dyDescent="0.2"/>
  <cols>
    <col min="1" max="1" width="34" bestFit="1" customWidth="1"/>
    <col min="2" max="2" width="18.1640625" bestFit="1" customWidth="1"/>
    <col min="3" max="3" width="24.33203125" customWidth="1"/>
  </cols>
  <sheetData>
    <row r="1" spans="1:10" ht="16" thickBot="1" x14ac:dyDescent="0.25">
      <c r="F1" s="105" t="s">
        <v>12</v>
      </c>
      <c r="G1" s="106"/>
      <c r="H1" s="106"/>
      <c r="I1" s="106"/>
      <c r="J1" s="107"/>
    </row>
    <row r="2" spans="1:10" ht="23.25" customHeight="1" thickBot="1" x14ac:dyDescent="0.25">
      <c r="A2" s="15" t="s">
        <v>22</v>
      </c>
      <c r="B2" s="15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0" ht="25" thickBot="1" x14ac:dyDescent="0.25">
      <c r="A3" s="16" t="s">
        <v>29</v>
      </c>
      <c r="B3" s="16" t="s">
        <v>28</v>
      </c>
      <c r="D3" s="108" t="s">
        <v>11</v>
      </c>
      <c r="E3" s="2" t="s">
        <v>29</v>
      </c>
      <c r="F3" s="3" t="s">
        <v>30</v>
      </c>
      <c r="G3" s="4" t="s">
        <v>31</v>
      </c>
      <c r="H3" s="5" t="s">
        <v>32</v>
      </c>
      <c r="I3" s="5" t="s">
        <v>32</v>
      </c>
      <c r="J3" s="5" t="s">
        <v>32</v>
      </c>
    </row>
    <row r="4" spans="1:10" ht="16" thickBot="1" x14ac:dyDescent="0.25">
      <c r="A4" s="16" t="s">
        <v>33</v>
      </c>
      <c r="B4" s="16" t="s">
        <v>27</v>
      </c>
      <c r="D4" s="109"/>
      <c r="E4" s="6" t="s">
        <v>33</v>
      </c>
      <c r="F4" s="7" t="s">
        <v>30</v>
      </c>
      <c r="G4" s="7" t="s">
        <v>30</v>
      </c>
      <c r="H4" s="8" t="s">
        <v>31</v>
      </c>
      <c r="I4" s="9" t="s">
        <v>32</v>
      </c>
      <c r="J4" s="9" t="s">
        <v>32</v>
      </c>
    </row>
    <row r="5" spans="1:10" ht="16" thickBot="1" x14ac:dyDescent="0.25">
      <c r="A5" s="16" t="s">
        <v>34</v>
      </c>
      <c r="B5" s="16" t="s">
        <v>26</v>
      </c>
      <c r="D5" s="109"/>
      <c r="E5" s="6" t="s">
        <v>34</v>
      </c>
      <c r="F5" s="10" t="s">
        <v>35</v>
      </c>
      <c r="G5" s="7" t="s">
        <v>30</v>
      </c>
      <c r="H5" s="7" t="s">
        <v>30</v>
      </c>
      <c r="I5" s="8" t="s">
        <v>31</v>
      </c>
      <c r="J5" s="9" t="s">
        <v>32</v>
      </c>
    </row>
    <row r="6" spans="1:10" ht="16" thickBot="1" x14ac:dyDescent="0.25">
      <c r="A6" s="16" t="s">
        <v>36</v>
      </c>
      <c r="B6" s="16" t="s">
        <v>25</v>
      </c>
      <c r="D6" s="109"/>
      <c r="E6" s="6" t="s">
        <v>36</v>
      </c>
      <c r="F6" s="10" t="s">
        <v>35</v>
      </c>
      <c r="G6" s="10" t="s">
        <v>35</v>
      </c>
      <c r="H6" s="7" t="s">
        <v>30</v>
      </c>
      <c r="I6" s="8" t="s">
        <v>31</v>
      </c>
      <c r="J6" s="8" t="s">
        <v>31</v>
      </c>
    </row>
    <row r="7" spans="1:10" ht="16" thickBot="1" x14ac:dyDescent="0.25">
      <c r="A7" s="16" t="s">
        <v>37</v>
      </c>
      <c r="B7" s="16" t="s">
        <v>24</v>
      </c>
      <c r="D7" s="109"/>
      <c r="E7" s="6" t="s">
        <v>37</v>
      </c>
      <c r="F7" s="10" t="s">
        <v>35</v>
      </c>
      <c r="G7" s="10" t="s">
        <v>35</v>
      </c>
      <c r="H7" s="7" t="s">
        <v>30</v>
      </c>
      <c r="I7" s="7" t="s">
        <v>30</v>
      </c>
      <c r="J7" s="8" t="s">
        <v>31</v>
      </c>
    </row>
    <row r="8" spans="1:10" ht="15.75" customHeight="1" thickBot="1" x14ac:dyDescent="0.25">
      <c r="A8" s="16" t="s">
        <v>38</v>
      </c>
      <c r="B8" s="17"/>
      <c r="D8" s="110"/>
      <c r="E8" s="6" t="s">
        <v>38</v>
      </c>
      <c r="F8" s="102" t="s">
        <v>38</v>
      </c>
      <c r="G8" s="103"/>
      <c r="H8" s="103"/>
      <c r="I8" s="103"/>
      <c r="J8" s="104"/>
    </row>
    <row r="9" spans="1:10" x14ac:dyDescent="0.2">
      <c r="D9" s="11"/>
      <c r="E9" s="12"/>
      <c r="F9" s="13"/>
    </row>
    <row r="10" spans="1:10" x14ac:dyDescent="0.2">
      <c r="A10" s="15" t="s">
        <v>2</v>
      </c>
    </row>
    <row r="11" spans="1:10" x14ac:dyDescent="0.2">
      <c r="A11" s="18" t="s">
        <v>39</v>
      </c>
    </row>
    <row r="12" spans="1:10" x14ac:dyDescent="0.2">
      <c r="A12" s="18" t="s">
        <v>40</v>
      </c>
    </row>
    <row r="13" spans="1:10" x14ac:dyDescent="0.2">
      <c r="A13" s="16"/>
    </row>
    <row r="14" spans="1:10" x14ac:dyDescent="0.2">
      <c r="A14" s="1"/>
    </row>
  </sheetData>
  <mergeCells count="3">
    <mergeCell ref="F8:J8"/>
    <mergeCell ref="F1:J1"/>
    <mergeCell ref="D3:D8"/>
  </mergeCells>
  <dataValidations count="1">
    <dataValidation type="list" allowBlank="1" showInputMessage="1" showErrorMessage="1" sqref="B3:B7" xr:uid="{188F88C5-8D6D-4C6E-80F6-03BA3D638840}">
      <formula1>$B$3:$B$7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DD953F57999E4BA7774A7E0F0D6DF6" ma:contentTypeVersion="6" ma:contentTypeDescription="Create a new document." ma:contentTypeScope="" ma:versionID="bd82012b36601ab62bf480d41332b200">
  <xsd:schema xmlns:xsd="http://www.w3.org/2001/XMLSchema" xmlns:xs="http://www.w3.org/2001/XMLSchema" xmlns:p="http://schemas.microsoft.com/office/2006/metadata/properties" xmlns:ns2="f0b89dad-a5fd-457b-8d20-4ec81d0316f2" xmlns:ns3="1a132dbe-c4d7-4bfd-97a5-a113a1b8a699" targetNamespace="http://schemas.microsoft.com/office/2006/metadata/properties" ma:root="true" ma:fieldsID="c32fad8cde07c4b306455a6fb137edef" ns2:_="" ns3:_="">
    <xsd:import namespace="f0b89dad-a5fd-457b-8d20-4ec81d0316f2"/>
    <xsd:import namespace="1a132dbe-c4d7-4bfd-97a5-a113a1b8a6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89dad-a5fd-457b-8d20-4ec81d031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132dbe-c4d7-4bfd-97a5-a113a1b8a6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132dbe-c4d7-4bfd-97a5-a113a1b8a699">
      <UserInfo>
        <DisplayName>Sharon D'Cruz (DJPR)</DisplayName>
        <AccountId>62</AccountId>
        <AccountType/>
      </UserInfo>
      <UserInfo>
        <DisplayName>Lydia M Gifford (DJPR)</DisplayName>
        <AccountId>57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9D578C-0D14-4FF9-A58F-B9CF09407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89dad-a5fd-457b-8d20-4ec81d0316f2"/>
    <ds:schemaRef ds:uri="1a132dbe-c4d7-4bfd-97a5-a113a1b8a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D0F834-09B8-44FC-8D50-AE83DB746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FEBE32-726B-43F9-AA74-A6D7E1D3A705}">
  <ds:schemaRefs>
    <ds:schemaRef ds:uri="1a132dbe-c4d7-4bfd-97a5-a113a1b8a699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0b89dad-a5fd-457b-8d20-4ec81d0316f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Register</vt:lpstr>
      <vt:lpstr>Example</vt:lpstr>
      <vt:lpstr>Criteria &amp; Matrix</vt:lpstr>
      <vt:lpstr>Example!Print_Area</vt:lpstr>
      <vt:lpstr>'Risk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Lydia X Gifford (DEDJTR)</dc:creator>
  <cp:keywords/>
  <dc:description/>
  <cp:lastModifiedBy>Michelle Delaire</cp:lastModifiedBy>
  <cp:revision/>
  <dcterms:created xsi:type="dcterms:W3CDTF">2020-02-13T03:58:44Z</dcterms:created>
  <dcterms:modified xsi:type="dcterms:W3CDTF">2020-10-30T01:40:02Z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0x01010018DD953F57999E4BA7774A7E0F0D6DF6</vt:lpwstr>
  </property>
</Properties>
</file>