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elwpvicgovau-my.sharepoint.com/personal/rachel_spencer_deeca_vic_gov_au/Documents/"/>
    </mc:Choice>
  </mc:AlternateContent>
  <xr:revisionPtr revIDLastSave="3" documentId="8_{6D70166B-F260-4D5A-BC6E-89AD1D0A6DF3}" xr6:coauthVersionLast="47" xr6:coauthVersionMax="47" xr10:uidLastSave="{CEA7CDA5-F5E2-4097-9916-A1F7EF16B34C}"/>
  <bookViews>
    <workbookView xWindow="-120" yWindow="-120" windowWidth="29040" windowHeight="15720" xr2:uid="{C4572EA3-8745-499A-9BD1-8199828E00F4}"/>
  </bookViews>
  <sheets>
    <sheet name="Bond Calcul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6" i="1" l="1"/>
  <c r="G34" i="1"/>
  <c r="G32" i="1"/>
  <c r="G33" i="1"/>
  <c r="G8" i="1"/>
  <c r="G26" i="1"/>
  <c r="G30" i="1" l="1"/>
  <c r="G23" i="1"/>
  <c r="G22" i="1"/>
  <c r="G19" i="1"/>
  <c r="G18" i="1"/>
  <c r="G13" i="1"/>
  <c r="G14" i="1"/>
  <c r="G15" i="1"/>
  <c r="G12" i="1"/>
  <c r="G29" i="1" l="1"/>
  <c r="G28" i="1"/>
  <c r="G35" i="1" l="1"/>
  <c r="G37" i="1" s="1"/>
  <c r="G38" i="1" s="1"/>
</calcChain>
</file>

<file path=xl/sharedStrings.xml><?xml version="1.0" encoding="utf-8"?>
<sst xmlns="http://schemas.openxmlformats.org/spreadsheetml/2006/main" count="75" uniqueCount="46">
  <si>
    <t>Simplified Bond Calculator</t>
  </si>
  <si>
    <t>Task</t>
  </si>
  <si>
    <t>P70 RATE</t>
  </si>
  <si>
    <t>Unit</t>
  </si>
  <si>
    <t>Qty</t>
  </si>
  <si>
    <t>Cost</t>
  </si>
  <si>
    <t xml:space="preserve">Slimes? </t>
  </si>
  <si>
    <t>Yes</t>
  </si>
  <si>
    <t>Detailed Bond Assessment required</t>
  </si>
  <si>
    <t>No</t>
  </si>
  <si>
    <t xml:space="preserve">Blasting? </t>
  </si>
  <si>
    <t>m</t>
  </si>
  <si>
    <t>Dams?</t>
  </si>
  <si>
    <t>Each</t>
  </si>
  <si>
    <t>Infrastructure?</t>
  </si>
  <si>
    <t>Removal of plant, machinery, equipment, buildings etc (includes concrete footings)</t>
  </si>
  <si>
    <t>m2</t>
  </si>
  <si>
    <t>Backfill?</t>
  </si>
  <si>
    <t>m3</t>
  </si>
  <si>
    <t>Shaping?</t>
  </si>
  <si>
    <t>Ha</t>
  </si>
  <si>
    <t>Reveg?</t>
  </si>
  <si>
    <t>Includes total area of disturbance including infrastructure area, dams (if backfilled), pits, pest &amp; weed management, reshaping/profiling, maintenance etc</t>
  </si>
  <si>
    <t xml:space="preserve">General site clean up </t>
  </si>
  <si>
    <t>Additional costs required?</t>
  </si>
  <si>
    <t>FREE TEXT BOX</t>
  </si>
  <si>
    <t>Subtotal</t>
  </si>
  <si>
    <t>Third Party Mgt &amp; Contingency, Demob</t>
  </si>
  <si>
    <t>Standard 35%</t>
  </si>
  <si>
    <t>Face height less than 15m high? Enter Lineal metres of face</t>
  </si>
  <si>
    <t>Number to remain post closure</t>
  </si>
  <si>
    <t>Number to be filled post closure - Small &lt;1ML</t>
  </si>
  <si>
    <t>Number to be filled post closure - Medium 1-5ML</t>
  </si>
  <si>
    <t>Number to be filled post closure - Large 5-10ML</t>
  </si>
  <si>
    <t>Items of mobile plant</t>
  </si>
  <si>
    <t xml:space="preserve">Area of fixed plant </t>
  </si>
  <si>
    <t>Volume of externally sourced material required for backfill</t>
  </si>
  <si>
    <t>Volume of material available onsite and required for backfill</t>
  </si>
  <si>
    <t>Area that requires shaping or levelling of minor excavations, batters and stockpiles, final trim, rock rake and deep rip</t>
  </si>
  <si>
    <t>Area requiring return to native veg (TS/OB/Seed)</t>
  </si>
  <si>
    <t xml:space="preserve">Area requiring return to agriculture </t>
  </si>
  <si>
    <t>Number of tubestock (seedling) to plant</t>
  </si>
  <si>
    <t>Includes disconnection, fuel removal, spills, rubbish</t>
  </si>
  <si>
    <t>Total Discount Applied</t>
  </si>
  <si>
    <t>Total</t>
  </si>
  <si>
    <t>Recommended Bond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</si>
</sst>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2"/>
      <color theme="1"/>
      <name val="Aptos"/>
      <family val="2"/>
    </font>
    <font>
      <sz val="8"/>
      <color theme="1"/>
      <name val="Aptos"/>
      <family val="2"/>
    </font>
    <font>
      <b/>
      <u/>
      <sz val="14"/>
      <color theme="1"/>
      <name val="Aptos Narrow"/>
      <family val="2"/>
      <scheme val="minor"/>
    </font>
    <font>
      <b/>
      <sz val="12"/>
      <color theme="1"/>
      <name val="Aptos Narrow"/>
      <family val="2"/>
      <scheme val="minor"/>
    </font>
    <font>
      <b/>
      <sz val="12"/>
      <color theme="1"/>
      <name val="Aptos"/>
      <family val="2"/>
    </font>
    <font>
      <sz val="10"/>
      <name val="Arial"/>
      <family val="2"/>
    </font>
  </fonts>
  <fills count="3">
    <fill>
      <patternFill patternType="none"/>
    </fill>
    <fill>
      <patternFill patternType="gray125"/>
    </fill>
    <fill>
      <patternFill patternType="solid">
        <fgColor theme="3" tint="0.89999084444715716"/>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63">
    <xf numFmtId="0" fontId="0" fillId="0" borderId="0" xfId="0"/>
    <xf numFmtId="0" fontId="3" fillId="0" borderId="0" xfId="0" applyFont="1" applyAlignment="1">
      <alignment vertical="center"/>
    </xf>
    <xf numFmtId="0" fontId="0" fillId="0" borderId="0" xfId="0" applyAlignment="1">
      <alignment vertical="top"/>
    </xf>
    <xf numFmtId="44" fontId="0" fillId="0" borderId="0" xfId="1" applyFont="1"/>
    <xf numFmtId="16" fontId="0" fillId="0" borderId="0" xfId="0" applyNumberFormat="1"/>
    <xf numFmtId="0" fontId="2" fillId="2" borderId="4" xfId="0" applyFont="1" applyFill="1" applyBorder="1"/>
    <xf numFmtId="0" fontId="0" fillId="2" borderId="0" xfId="0" applyFill="1"/>
    <xf numFmtId="44" fontId="2" fillId="2" borderId="0" xfId="1" applyFont="1" applyFill="1" applyBorder="1" applyAlignment="1"/>
    <xf numFmtId="0" fontId="2" fillId="2" borderId="0" xfId="0" applyFont="1" applyFill="1"/>
    <xf numFmtId="0" fontId="2" fillId="2" borderId="5" xfId="0" applyFont="1" applyFill="1" applyBorder="1"/>
    <xf numFmtId="0" fontId="3" fillId="0" borderId="4" xfId="0" applyFont="1" applyBorder="1"/>
    <xf numFmtId="0" fontId="3" fillId="0" borderId="0" xfId="0" applyFont="1"/>
    <xf numFmtId="44" fontId="0" fillId="2" borderId="0" xfId="1" applyFont="1" applyFill="1" applyBorder="1" applyAlignment="1"/>
    <xf numFmtId="0" fontId="0" fillId="2" borderId="5" xfId="0" applyFill="1" applyBorder="1"/>
    <xf numFmtId="0" fontId="3" fillId="0" borderId="0" xfId="0" applyFont="1" applyAlignment="1">
      <alignment horizontal="left"/>
    </xf>
    <xf numFmtId="0" fontId="3" fillId="2" borderId="4" xfId="0" applyFont="1" applyFill="1" applyBorder="1"/>
    <xf numFmtId="0" fontId="3" fillId="2" borderId="0" xfId="0" applyFont="1" applyFill="1"/>
    <xf numFmtId="44" fontId="0" fillId="0" borderId="5" xfId="0" applyNumberFormat="1" applyBorder="1"/>
    <xf numFmtId="0" fontId="3" fillId="0" borderId="4" xfId="0" applyFont="1" applyBorder="1" applyAlignment="1">
      <alignment horizontal="left"/>
    </xf>
    <xf numFmtId="0" fontId="3" fillId="2" borderId="4" xfId="0" applyFont="1" applyFill="1" applyBorder="1" applyAlignment="1">
      <alignment horizontal="left"/>
    </xf>
    <xf numFmtId="44" fontId="0" fillId="2" borderId="5" xfId="0" applyNumberFormat="1" applyFill="1" applyBorder="1"/>
    <xf numFmtId="0" fontId="4" fillId="0" borderId="4" xfId="0" applyFont="1" applyBorder="1" applyAlignment="1">
      <alignment horizontal="left" wrapText="1"/>
    </xf>
    <xf numFmtId="0" fontId="0" fillId="2" borderId="4" xfId="0" applyFill="1" applyBorder="1"/>
    <xf numFmtId="0" fontId="0" fillId="0" borderId="4" xfId="0" applyBorder="1" applyAlignment="1">
      <alignment wrapText="1"/>
    </xf>
    <xf numFmtId="0" fontId="3" fillId="0" borderId="4" xfId="0" applyFont="1" applyBorder="1" applyAlignment="1">
      <alignment horizontal="left" wrapText="1"/>
    </xf>
    <xf numFmtId="0" fontId="7" fillId="2" borderId="4" xfId="0" applyFont="1" applyFill="1" applyBorder="1"/>
    <xf numFmtId="0" fontId="7" fillId="2" borderId="0" xfId="0" applyFont="1" applyFill="1"/>
    <xf numFmtId="44" fontId="2" fillId="2" borderId="5" xfId="0" applyNumberFormat="1" applyFont="1" applyFill="1" applyBorder="1"/>
    <xf numFmtId="44" fontId="0" fillId="0" borderId="5" xfId="1" applyFont="1" applyFill="1" applyBorder="1"/>
    <xf numFmtId="0" fontId="3" fillId="0" borderId="6" xfId="0" applyFont="1" applyBorder="1"/>
    <xf numFmtId="0" fontId="3" fillId="0" borderId="7" xfId="0" applyFont="1" applyBorder="1"/>
    <xf numFmtId="44" fontId="0" fillId="2" borderId="7" xfId="1" applyFont="1" applyFill="1" applyBorder="1" applyAlignment="1"/>
    <xf numFmtId="0" fontId="0" fillId="2" borderId="7" xfId="0" applyFill="1" applyBorder="1"/>
    <xf numFmtId="0" fontId="0" fillId="2" borderId="8" xfId="0" applyFill="1" applyBorder="1"/>
    <xf numFmtId="0" fontId="0" fillId="0" borderId="7" xfId="0" applyBorder="1"/>
    <xf numFmtId="0" fontId="3" fillId="0" borderId="0" xfId="0" applyFont="1" applyAlignment="1">
      <alignment wrapText="1"/>
    </xf>
    <xf numFmtId="0" fontId="7" fillId="0" borderId="0" xfId="0" applyFont="1"/>
    <xf numFmtId="0" fontId="0" fillId="2" borderId="9" xfId="0" applyFill="1" applyBorder="1"/>
    <xf numFmtId="10" fontId="0" fillId="2" borderId="9" xfId="1" applyNumberFormat="1" applyFont="1" applyFill="1" applyBorder="1" applyAlignment="1"/>
    <xf numFmtId="44" fontId="0" fillId="2" borderId="9" xfId="1" applyFont="1" applyFill="1" applyBorder="1" applyAlignment="1"/>
    <xf numFmtId="44" fontId="0" fillId="2" borderId="11" xfId="0" applyNumberFormat="1" applyFill="1" applyBorder="1"/>
    <xf numFmtId="0" fontId="0" fillId="0" borderId="12" xfId="0" applyBorder="1"/>
    <xf numFmtId="0" fontId="0" fillId="0" borderId="9" xfId="0" applyBorder="1"/>
    <xf numFmtId="44" fontId="0" fillId="0" borderId="9" xfId="1" applyFont="1" applyBorder="1" applyAlignment="1"/>
    <xf numFmtId="44" fontId="0" fillId="0" borderId="11" xfId="0" applyNumberFormat="1" applyBorder="1"/>
    <xf numFmtId="0" fontId="0" fillId="2" borderId="14" xfId="0" applyFill="1" applyBorder="1"/>
    <xf numFmtId="44" fontId="0" fillId="2" borderId="14" xfId="1" applyFont="1" applyFill="1" applyBorder="1" applyAlignment="1"/>
    <xf numFmtId="44" fontId="0" fillId="2" borderId="15" xfId="0" applyNumberFormat="1" applyFill="1" applyBorder="1"/>
    <xf numFmtId="0" fontId="6" fillId="2" borderId="14" xfId="0" applyFont="1" applyFill="1" applyBorder="1" applyAlignment="1">
      <alignment vertical="top"/>
    </xf>
    <xf numFmtId="0" fontId="6" fillId="2" borderId="14" xfId="0" applyFont="1" applyFill="1" applyBorder="1"/>
    <xf numFmtId="44" fontId="6" fillId="2" borderId="14" xfId="1" applyFont="1" applyFill="1" applyBorder="1"/>
    <xf numFmtId="44" fontId="2" fillId="2" borderId="15" xfId="0" applyNumberFormat="1" applyFont="1" applyFill="1" applyBorder="1"/>
    <xf numFmtId="0" fontId="0" fillId="2" borderId="16" xfId="0" applyFill="1" applyBorder="1"/>
    <xf numFmtId="10" fontId="0" fillId="2" borderId="16" xfId="1" applyNumberFormat="1" applyFont="1" applyFill="1" applyBorder="1" applyAlignment="1"/>
    <xf numFmtId="44" fontId="0" fillId="2" borderId="16" xfId="1" applyFont="1" applyFill="1" applyBorder="1" applyAlignment="1"/>
    <xf numFmtId="44" fontId="2" fillId="2" borderId="10" xfId="0" applyNumberFormat="1" applyFont="1" applyFill="1" applyBorder="1"/>
    <xf numFmtId="0" fontId="2" fillId="2" borderId="13" xfId="0" applyFont="1" applyFill="1" applyBorder="1"/>
    <xf numFmtId="0" fontId="2" fillId="2" borderId="17" xfId="0" applyFont="1" applyFill="1" applyBorder="1"/>
    <xf numFmtId="44" fontId="0" fillId="0" borderId="0" xfId="0" applyNumberFormat="1"/>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4" fillId="0" borderId="4" xfId="0" applyFont="1" applyBorder="1" applyAlignment="1">
      <alignment horizontal="left" wrapText="1"/>
    </xf>
  </cellXfs>
  <cellStyles count="3">
    <cellStyle name="Currency" xfId="1" builtinId="4"/>
    <cellStyle name="Normal" xfId="0" builtinId="0"/>
    <cellStyle name="Normal 2" xfId="2" xr:uid="{C9B923B2-3C3C-49D4-877D-678CA2B02F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D2C7-5606-468A-8462-CFD0A6973530}">
  <dimension ref="A1:J38"/>
  <sheetViews>
    <sheetView tabSelected="1" workbookViewId="0">
      <selection activeCell="D38" sqref="D38"/>
    </sheetView>
  </sheetViews>
  <sheetFormatPr defaultRowHeight="15" x14ac:dyDescent="0.25"/>
  <cols>
    <col min="1" max="1" width="27.42578125" bestFit="1" customWidth="1"/>
    <col min="2" max="2" width="9.140625" style="2"/>
    <col min="3" max="3" width="61.42578125" customWidth="1"/>
    <col min="4" max="5" width="11.5703125" style="3" customWidth="1"/>
    <col min="7" max="7" width="14.140625" customWidth="1"/>
    <col min="9" max="9" width="13.42578125" customWidth="1"/>
  </cols>
  <sheetData>
    <row r="1" spans="1:10" ht="18.75" x14ac:dyDescent="0.3">
      <c r="A1" s="59" t="s">
        <v>0</v>
      </c>
      <c r="B1" s="60"/>
      <c r="C1" s="60"/>
      <c r="D1" s="60"/>
      <c r="E1" s="60"/>
      <c r="F1" s="60"/>
      <c r="G1" s="61"/>
    </row>
    <row r="2" spans="1:10" x14ac:dyDescent="0.25">
      <c r="A2" s="5" t="s">
        <v>1</v>
      </c>
      <c r="B2" s="6"/>
      <c r="C2" s="6"/>
      <c r="D2" s="7" t="s">
        <v>2</v>
      </c>
      <c r="E2" s="7" t="s">
        <v>3</v>
      </c>
      <c r="F2" s="8" t="s">
        <v>4</v>
      </c>
      <c r="G2" s="9" t="s">
        <v>5</v>
      </c>
    </row>
    <row r="3" spans="1:10" ht="15.75" x14ac:dyDescent="0.25">
      <c r="A3" s="15"/>
      <c r="B3" s="16"/>
      <c r="C3" s="16"/>
      <c r="D3" s="12"/>
      <c r="E3" s="12"/>
      <c r="F3" s="6"/>
      <c r="G3" s="13"/>
    </row>
    <row r="4" spans="1:10" ht="15.75" x14ac:dyDescent="0.25">
      <c r="A4" s="10" t="s">
        <v>6</v>
      </c>
      <c r="B4" s="11" t="s">
        <v>7</v>
      </c>
      <c r="C4" s="11" t="s">
        <v>8</v>
      </c>
      <c r="D4" s="12"/>
      <c r="E4" s="12"/>
      <c r="F4" s="6"/>
      <c r="G4" s="13"/>
    </row>
    <row r="5" spans="1:10" s="34" customFormat="1" ht="15.75" x14ac:dyDescent="0.25">
      <c r="A5" s="29"/>
      <c r="B5" s="30" t="s">
        <v>9</v>
      </c>
      <c r="C5" s="30"/>
      <c r="D5" s="31"/>
      <c r="E5" s="31"/>
      <c r="F5" s="32"/>
      <c r="G5" s="33"/>
    </row>
    <row r="6" spans="1:10" ht="15.75" x14ac:dyDescent="0.25">
      <c r="A6" s="15"/>
      <c r="B6" s="16"/>
      <c r="C6" s="16"/>
      <c r="D6" s="12"/>
      <c r="E6" s="12"/>
      <c r="F6" s="6"/>
      <c r="G6" s="13"/>
    </row>
    <row r="7" spans="1:10" ht="15.75" x14ac:dyDescent="0.25">
      <c r="A7" s="10" t="s">
        <v>10</v>
      </c>
      <c r="B7" s="11" t="s">
        <v>9</v>
      </c>
      <c r="C7" s="11"/>
      <c r="D7" s="12"/>
      <c r="E7" s="12"/>
      <c r="F7" s="6"/>
      <c r="G7" s="13"/>
    </row>
    <row r="8" spans="1:10" ht="15.75" x14ac:dyDescent="0.25">
      <c r="A8" s="10"/>
      <c r="B8" s="11" t="s">
        <v>7</v>
      </c>
      <c r="C8" s="35" t="s">
        <v>29</v>
      </c>
      <c r="D8" s="12">
        <v>326.97000000000003</v>
      </c>
      <c r="E8" s="12" t="s">
        <v>11</v>
      </c>
      <c r="G8" s="28">
        <f>F8*D8</f>
        <v>0</v>
      </c>
      <c r="I8" s="58"/>
    </row>
    <row r="9" spans="1:10" ht="15.75" x14ac:dyDescent="0.25">
      <c r="A9" s="10"/>
      <c r="B9" s="11" t="s">
        <v>9</v>
      </c>
      <c r="C9" s="11" t="s">
        <v>8</v>
      </c>
      <c r="D9" s="12"/>
      <c r="E9" s="12"/>
      <c r="F9" s="6"/>
      <c r="G9" s="13"/>
      <c r="I9" s="58"/>
    </row>
    <row r="10" spans="1:10" ht="15.75" x14ac:dyDescent="0.25">
      <c r="A10" s="15"/>
      <c r="B10" s="16"/>
      <c r="C10" s="16"/>
      <c r="D10" s="12"/>
      <c r="E10" s="12"/>
      <c r="F10" s="6"/>
      <c r="G10" s="13"/>
      <c r="I10" s="58"/>
      <c r="J10" s="1"/>
    </row>
    <row r="11" spans="1:10" ht="15.75" x14ac:dyDescent="0.25">
      <c r="A11" s="10" t="s">
        <v>12</v>
      </c>
      <c r="B11" s="11" t="s">
        <v>9</v>
      </c>
      <c r="C11" s="11"/>
      <c r="D11" s="12"/>
      <c r="E11" s="12"/>
      <c r="F11" s="6"/>
      <c r="G11" s="13"/>
      <c r="I11" s="58"/>
    </row>
    <row r="12" spans="1:10" ht="15.75" x14ac:dyDescent="0.25">
      <c r="A12" s="10"/>
      <c r="B12" s="11" t="s">
        <v>7</v>
      </c>
      <c r="C12" s="11" t="s">
        <v>30</v>
      </c>
      <c r="D12" s="12">
        <v>2121.5266799999999</v>
      </c>
      <c r="E12" s="12" t="s">
        <v>13</v>
      </c>
      <c r="G12" s="17">
        <f>D12*F12</f>
        <v>0</v>
      </c>
      <c r="I12" s="58"/>
    </row>
    <row r="13" spans="1:10" ht="15.75" x14ac:dyDescent="0.25">
      <c r="A13" s="10"/>
      <c r="B13" s="11" t="s">
        <v>7</v>
      </c>
      <c r="C13" s="11" t="s">
        <v>31</v>
      </c>
      <c r="D13" s="12">
        <v>668.47199999999998</v>
      </c>
      <c r="E13" s="12" t="s">
        <v>13</v>
      </c>
      <c r="G13" s="17">
        <f>D13*F13</f>
        <v>0</v>
      </c>
      <c r="I13" s="58"/>
    </row>
    <row r="14" spans="1:10" ht="15.75" x14ac:dyDescent="0.25">
      <c r="A14" s="10"/>
      <c r="B14" s="11" t="s">
        <v>7</v>
      </c>
      <c r="C14" s="11" t="s">
        <v>32</v>
      </c>
      <c r="D14" s="12">
        <v>2339.652</v>
      </c>
      <c r="E14" s="12" t="s">
        <v>13</v>
      </c>
      <c r="G14" s="17">
        <f>D14*F14</f>
        <v>0</v>
      </c>
      <c r="I14" s="58"/>
    </row>
    <row r="15" spans="1:10" ht="15.75" x14ac:dyDescent="0.25">
      <c r="A15" s="18"/>
      <c r="B15" s="11" t="s">
        <v>7</v>
      </c>
      <c r="C15" s="11" t="s">
        <v>33</v>
      </c>
      <c r="D15" s="12">
        <v>668.47199999999998</v>
      </c>
      <c r="E15" s="12" t="s">
        <v>13</v>
      </c>
      <c r="G15" s="17">
        <f>D15*F15</f>
        <v>0</v>
      </c>
      <c r="I15" s="58"/>
      <c r="J15" s="4"/>
    </row>
    <row r="16" spans="1:10" ht="15.75" x14ac:dyDescent="0.25">
      <c r="A16" s="19"/>
      <c r="B16" s="16"/>
      <c r="C16" s="16"/>
      <c r="D16" s="12"/>
      <c r="E16" s="12"/>
      <c r="F16" s="6"/>
      <c r="G16" s="20"/>
      <c r="I16" s="58"/>
    </row>
    <row r="17" spans="1:9" ht="15.75" x14ac:dyDescent="0.25">
      <c r="A17" s="10" t="s">
        <v>14</v>
      </c>
      <c r="B17" s="11" t="s">
        <v>9</v>
      </c>
      <c r="C17" s="11"/>
      <c r="D17" s="12"/>
      <c r="E17" s="12"/>
      <c r="F17" s="6"/>
      <c r="G17" s="20"/>
      <c r="I17" s="58"/>
    </row>
    <row r="18" spans="1:9" ht="22.15" customHeight="1" x14ac:dyDescent="0.25">
      <c r="A18" s="62" t="s">
        <v>15</v>
      </c>
      <c r="B18" s="11" t="s">
        <v>7</v>
      </c>
      <c r="C18" s="14" t="s">
        <v>34</v>
      </c>
      <c r="D18" s="12">
        <v>2121.5266799999999</v>
      </c>
      <c r="E18" s="12" t="s">
        <v>4</v>
      </c>
      <c r="G18" s="17">
        <f>D18*F18</f>
        <v>0</v>
      </c>
      <c r="I18" s="58"/>
    </row>
    <row r="19" spans="1:9" ht="15.75" x14ac:dyDescent="0.25">
      <c r="A19" s="62"/>
      <c r="B19" s="11" t="s">
        <v>7</v>
      </c>
      <c r="C19" s="11" t="s">
        <v>35</v>
      </c>
      <c r="D19" s="12">
        <v>196.18200000000002</v>
      </c>
      <c r="E19" s="12" t="s">
        <v>16</v>
      </c>
      <c r="G19" s="17">
        <f>D19*F19</f>
        <v>0</v>
      </c>
      <c r="I19" s="58"/>
    </row>
    <row r="20" spans="1:9" ht="15.75" x14ac:dyDescent="0.25">
      <c r="A20" s="15"/>
      <c r="B20" s="16"/>
      <c r="C20" s="16"/>
      <c r="D20" s="12"/>
      <c r="E20" s="12"/>
      <c r="F20" s="6"/>
      <c r="G20" s="20"/>
      <c r="I20" s="58"/>
    </row>
    <row r="21" spans="1:9" ht="15.75" x14ac:dyDescent="0.25">
      <c r="A21" s="10" t="s">
        <v>17</v>
      </c>
      <c r="B21" s="11" t="s">
        <v>9</v>
      </c>
      <c r="C21" s="11"/>
      <c r="D21" s="12"/>
      <c r="E21" s="12"/>
      <c r="F21" s="6"/>
      <c r="G21" s="20"/>
      <c r="I21" s="58"/>
    </row>
    <row r="22" spans="1:9" ht="15.75" x14ac:dyDescent="0.25">
      <c r="A22" s="10"/>
      <c r="B22" s="11" t="s">
        <v>7</v>
      </c>
      <c r="C22" s="11" t="s">
        <v>36</v>
      </c>
      <c r="D22" s="12">
        <v>6.7791779999999999</v>
      </c>
      <c r="E22" s="12" t="s">
        <v>18</v>
      </c>
      <c r="G22" s="17">
        <f>D22*F22</f>
        <v>0</v>
      </c>
      <c r="I22" s="58"/>
    </row>
    <row r="23" spans="1:9" ht="15.75" x14ac:dyDescent="0.25">
      <c r="A23" s="10"/>
      <c r="B23" s="11" t="s">
        <v>7</v>
      </c>
      <c r="C23" s="11" t="s">
        <v>37</v>
      </c>
      <c r="D23" s="12">
        <v>3.633</v>
      </c>
      <c r="E23" s="12" t="s">
        <v>18</v>
      </c>
      <c r="G23" s="17">
        <f>D23*F23</f>
        <v>0</v>
      </c>
      <c r="I23" s="58"/>
    </row>
    <row r="24" spans="1:9" ht="15.75" x14ac:dyDescent="0.25">
      <c r="A24" s="25"/>
      <c r="B24" s="26"/>
      <c r="C24" s="26"/>
      <c r="D24" s="7"/>
      <c r="E24" s="7"/>
      <c r="F24" s="8"/>
      <c r="G24" s="27"/>
      <c r="I24" s="58"/>
    </row>
    <row r="25" spans="1:9" ht="15.75" x14ac:dyDescent="0.25">
      <c r="A25" s="10" t="s">
        <v>19</v>
      </c>
      <c r="B25" s="11" t="s">
        <v>9</v>
      </c>
      <c r="C25" s="11"/>
      <c r="D25" s="12"/>
      <c r="E25" s="12"/>
      <c r="G25" s="17"/>
      <c r="I25" s="58"/>
    </row>
    <row r="26" spans="1:9" ht="31.5" x14ac:dyDescent="0.25">
      <c r="A26" s="10"/>
      <c r="B26" s="11" t="s">
        <v>7</v>
      </c>
      <c r="C26" s="35" t="s">
        <v>38</v>
      </c>
      <c r="D26" s="12">
        <v>1378.9923419999998</v>
      </c>
      <c r="E26" s="12" t="s">
        <v>20</v>
      </c>
      <c r="G26" s="17">
        <f>D26*F26</f>
        <v>0</v>
      </c>
      <c r="I26" s="58"/>
    </row>
    <row r="27" spans="1:9" ht="15.75" x14ac:dyDescent="0.25">
      <c r="A27" s="15"/>
      <c r="B27" s="16"/>
      <c r="C27" s="16"/>
      <c r="D27" s="12"/>
      <c r="E27" s="12"/>
      <c r="F27" s="6"/>
      <c r="G27" s="20"/>
      <c r="I27" s="58"/>
    </row>
    <row r="28" spans="1:9" ht="15.75" x14ac:dyDescent="0.25">
      <c r="A28" s="10" t="s">
        <v>21</v>
      </c>
      <c r="B28" s="11" t="s">
        <v>7</v>
      </c>
      <c r="C28" s="11" t="s">
        <v>39</v>
      </c>
      <c r="D28" s="12">
        <v>7134.7542419999991</v>
      </c>
      <c r="E28" s="12" t="s">
        <v>20</v>
      </c>
      <c r="G28" s="17">
        <f>D28*F28</f>
        <v>0</v>
      </c>
      <c r="I28" s="58"/>
    </row>
    <row r="29" spans="1:9" ht="57" x14ac:dyDescent="0.25">
      <c r="A29" s="21" t="s">
        <v>22</v>
      </c>
      <c r="B29" s="11" t="s">
        <v>7</v>
      </c>
      <c r="C29" s="11" t="s">
        <v>40</v>
      </c>
      <c r="D29" s="12">
        <v>4907.1439620000001</v>
      </c>
      <c r="E29" s="12" t="s">
        <v>20</v>
      </c>
      <c r="G29" s="17">
        <f>D29*F29</f>
        <v>0</v>
      </c>
      <c r="I29" s="58"/>
    </row>
    <row r="30" spans="1:9" ht="15.75" x14ac:dyDescent="0.25">
      <c r="A30" s="24"/>
      <c r="B30" s="11" t="s">
        <v>7</v>
      </c>
      <c r="C30" s="11" t="s">
        <v>41</v>
      </c>
      <c r="D30" s="12">
        <v>8.9880419999999983</v>
      </c>
      <c r="E30" s="12" t="s">
        <v>13</v>
      </c>
      <c r="G30" s="17">
        <f>D30*F30</f>
        <v>0</v>
      </c>
      <c r="I30" s="58"/>
    </row>
    <row r="31" spans="1:9" x14ac:dyDescent="0.25">
      <c r="A31" s="22"/>
      <c r="B31" s="6"/>
      <c r="C31" s="6"/>
      <c r="D31" s="12"/>
      <c r="E31" s="12"/>
      <c r="F31" s="6"/>
      <c r="G31" s="20"/>
      <c r="I31" s="58"/>
    </row>
    <row r="32" spans="1:9" x14ac:dyDescent="0.25">
      <c r="A32" s="23" t="s">
        <v>23</v>
      </c>
      <c r="B32"/>
      <c r="C32" t="s">
        <v>42</v>
      </c>
      <c r="D32" s="12">
        <v>7266</v>
      </c>
      <c r="E32" s="12" t="s">
        <v>4</v>
      </c>
      <c r="F32">
        <v>1</v>
      </c>
      <c r="G32" s="17">
        <f>D32*F32</f>
        <v>7266</v>
      </c>
      <c r="I32" s="58"/>
    </row>
    <row r="33" spans="1:7" ht="15.75" x14ac:dyDescent="0.25">
      <c r="A33" s="23" t="s">
        <v>24</v>
      </c>
      <c r="B33"/>
      <c r="C33" s="36" t="s">
        <v>25</v>
      </c>
      <c r="D33" s="12"/>
      <c r="E33" s="12"/>
      <c r="G33" s="17">
        <f>D33*F33</f>
        <v>0</v>
      </c>
    </row>
    <row r="34" spans="1:7" x14ac:dyDescent="0.25">
      <c r="A34" s="56" t="s">
        <v>26</v>
      </c>
      <c r="B34" s="45"/>
      <c r="C34" s="45"/>
      <c r="D34" s="46"/>
      <c r="E34" s="46"/>
      <c r="F34" s="45"/>
      <c r="G34" s="47">
        <f>SUM(G8:G33)</f>
        <v>7266</v>
      </c>
    </row>
    <row r="35" spans="1:7" x14ac:dyDescent="0.25">
      <c r="A35" s="41" t="s">
        <v>27</v>
      </c>
      <c r="B35" s="42"/>
      <c r="C35" s="42" t="s">
        <v>28</v>
      </c>
      <c r="D35" s="43"/>
      <c r="E35" s="43"/>
      <c r="F35" s="42"/>
      <c r="G35" s="44">
        <f>G34*0.35</f>
        <v>2543.1</v>
      </c>
    </row>
    <row r="36" spans="1:7" ht="15.75" x14ac:dyDescent="0.25">
      <c r="A36" s="56" t="s">
        <v>44</v>
      </c>
      <c r="B36" s="48"/>
      <c r="C36" s="49"/>
      <c r="D36" s="50"/>
      <c r="E36" s="50"/>
      <c r="F36" s="49"/>
      <c r="G36" s="51">
        <f>G35+G34</f>
        <v>9809.1</v>
      </c>
    </row>
    <row r="37" spans="1:7" x14ac:dyDescent="0.25">
      <c r="A37" s="37" t="s">
        <v>43</v>
      </c>
      <c r="B37" s="37"/>
      <c r="C37" s="37"/>
      <c r="D37" s="38">
        <v>0</v>
      </c>
      <c r="E37" s="39"/>
      <c r="F37" s="37"/>
      <c r="G37" s="40">
        <f>G36*(1-D37)</f>
        <v>9809.1</v>
      </c>
    </row>
    <row r="38" spans="1:7" ht="15.75" thickBot="1" x14ac:dyDescent="0.3">
      <c r="A38" s="57" t="s">
        <v>45</v>
      </c>
      <c r="B38" s="52"/>
      <c r="C38" s="52"/>
      <c r="D38" s="53"/>
      <c r="E38" s="54"/>
      <c r="F38" s="52"/>
      <c r="G38" s="55">
        <f>IF(G37&lt;100000,FLOOR(G37,500),FLOOR(G37,1000))</f>
        <v>9500</v>
      </c>
    </row>
  </sheetData>
  <mergeCells count="2">
    <mergeCell ref="A1:G1"/>
    <mergeCell ref="A18:A19"/>
  </mergeCells>
  <pageMargins left="0.7" right="0.7" top="0.75" bottom="0.75" header="0.3" footer="0.3"/>
  <headerFooter>
    <oddFooter>&amp;C_x000D_&amp;1#&amp;"Calibri"&amp;12&amp;K000000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797aeec6-0273-40f2-ab3e-beee73212332" ContentTypeId="0x0101009298E819CE1EBB4F8D2096B3E0F0C291" PreviousValue="false"/>
</file>

<file path=customXml/item2.xml><?xml version="1.0" encoding="utf-8"?>
<p:properties xmlns:p="http://schemas.microsoft.com/office/2006/metadata/properties" xmlns:xsi="http://www.w3.org/2001/XMLSchema-instance" xmlns:pc="http://schemas.microsoft.com/office/infopath/2007/PartnerControls">
  <documentManagement>
    <TaxCatchAll xmlns="9fd47c19-1c4a-4d7d-b342-c10cef269344">
      <Value>54</Value>
      <Value>2</Value>
      <Value>1</Value>
    </TaxCatchAll>
    <lcf76f155ced4ddcb4097134ff3c332f xmlns="bb244c20-cc45-4963-a4dc-aa46fc0135fe">
      <Terms xmlns="http://schemas.microsoft.com/office/infopath/2007/PartnerControls"/>
    </lcf76f155ced4ddcb4097134ff3c332f>
    <DLCPolicyLabelClientValue xmlns="1e9e3136-3dd0-4fb9-bea8-be70a8201a1a">Version {_UIVersionString}</DLCPolicyLabelClientValue>
    <b9b43b809ea4445880dbf70bb9849525 xmlns="9fd47c19-1c4a-4d7d-b342-c10cef269344">
      <Terms xmlns="http://schemas.microsoft.com/office/infopath/2007/PartnerControls"/>
    </b9b43b809ea4445880dbf70bb9849525>
    <_Status xmlns="http://schemas.microsoft.com/sharepoint/v3/fields">Not Started</_Status>
    <pd01c257034b4e86b1f58279a3bd54c6 xmlns="9fd47c19-1c4a-4d7d-b342-c10cef269344">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7fa379f4-4aba-4692-ab80-7d39d3a23cf4</TermId>
        </TermInfo>
      </Terms>
    </pd01c257034b4e86b1f58279a3bd54c6>
    <g91c59fb10974fa1a03160ad8386f0f4 xmlns="9fd47c19-1c4a-4d7d-b342-c10cef269344">
      <Terms xmlns="http://schemas.microsoft.com/office/infopath/2007/PartnerControls"/>
    </g91c59fb10974fa1a03160ad8386f0f4>
    <fb3179c379644f499d7166d0c985669b xmlns="9fd47c19-1c4a-4d7d-b342-c10cef269344">
      <Terms xmlns="http://schemas.microsoft.com/office/infopath/2007/PartnerControls">
        <TermInfo xmlns="http://schemas.microsoft.com/office/infopath/2007/PartnerControls">
          <TermName xmlns="http://schemas.microsoft.com/office/infopath/2007/PartnerControls">FOUO</TermName>
          <TermId xmlns="http://schemas.microsoft.com/office/infopath/2007/PartnerControls">955eb6fc-b35a-4808-8aa5-31e514fa3f26</TermId>
        </TermInfo>
      </Terms>
    </fb3179c379644f499d7166d0c985669b>
    <DLCPolicyLabelLock xmlns="1e9e3136-3dd0-4fb9-bea8-be70a8201a1a" xsi:nil="true"/>
    <Folder xmlns="bb244c20-cc45-4963-a4dc-aa46fc0135fe" xsi:nil="true"/>
    <d25512bccefe4fa083801fcb78c24163 xmlns="9fd47c19-1c4a-4d7d-b342-c10cef269344">
      <Terms xmlns="http://schemas.microsoft.com/office/infopath/2007/PartnerControls">
        <TermInfo xmlns="http://schemas.microsoft.com/office/infopath/2007/PartnerControls">
          <TermName xmlns="http://schemas.microsoft.com/office/infopath/2007/PartnerControls">Finance</TermName>
          <TermId xmlns="http://schemas.microsoft.com/office/infopath/2007/PartnerControls">ba72fcde-d6e6-4a18-9492-056edc115d05</TermId>
        </TermInfo>
      </Terms>
    </d25512bccefe4fa083801fcb78c24163>
    <DLCPolicyLabelValue xmlns="1e9e3136-3dd0-4fb9-bea8-be70a8201a1a">Version 0.11</DLCPolicyLabelValue>
    <_dlc_DocId xmlns="a5f32de4-e402-4188-b034-e71ca7d22e54">DOCID925-1462140370-356</_dlc_DocId>
    <_dlc_DocIdUrl xmlns="a5f32de4-e402-4188-b034-e71ca7d22e54">
      <Url>https://delwpvicgovau.sharepoint.com/sites/ecm_925/_layouts/15/DocIdRedir.aspx?ID=DOCID925-1462140370-356</Url>
      <Description>DOCID925-1462140370-356</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ECM V2 Team Administration" ma:contentTypeID="0x0101009298E819CE1EBB4F8D2096B3E0F0C2911F00C594E6408575B14A93B0A347C594B259" ma:contentTypeVersion="217" ma:contentTypeDescription="Administrative activities related management and coordination of a team. &#10;Note: Administrative activity aligned to a functional templated library i.e. Boards, Committees, Asset Management, Grants, Contract Management etc. should be stored in those templated libraries. " ma:contentTypeScope="" ma:versionID="dbf5c11b6b6f08cc65e77dc6d7531fb7">
  <xsd:schema xmlns:xsd="http://www.w3.org/2001/XMLSchema" xmlns:xs="http://www.w3.org/2001/XMLSchema" xmlns:p="http://schemas.microsoft.com/office/2006/metadata/properties" xmlns:ns1="http://schemas.microsoft.com/sharepoint/v3" xmlns:ns2="9fd47c19-1c4a-4d7d-b342-c10cef269344" xmlns:ns3="http://schemas.microsoft.com/sharepoint/v3/fields" xmlns:ns4="a5f32de4-e402-4188-b034-e71ca7d22e54" xmlns:ns5="1e9e3136-3dd0-4fb9-bea8-be70a8201a1a" xmlns:ns6="bb244c20-cc45-4963-a4dc-aa46fc0135fe" xmlns:ns7="331fc9f9-e74b-4ee1-a443-03bda0c1ee59" targetNamespace="http://schemas.microsoft.com/office/2006/metadata/properties" ma:root="true" ma:fieldsID="2de85136b30f895f91f88c369194432b" ns1:_="" ns2:_="" ns3:_="" ns4:_="" ns5:_="" ns6:_="" ns7:_="">
    <xsd:import namespace="http://schemas.microsoft.com/sharepoint/v3"/>
    <xsd:import namespace="9fd47c19-1c4a-4d7d-b342-c10cef269344"/>
    <xsd:import namespace="http://schemas.microsoft.com/sharepoint/v3/fields"/>
    <xsd:import namespace="a5f32de4-e402-4188-b034-e71ca7d22e54"/>
    <xsd:import namespace="1e9e3136-3dd0-4fb9-bea8-be70a8201a1a"/>
    <xsd:import namespace="bb244c20-cc45-4963-a4dc-aa46fc0135fe"/>
    <xsd:import namespace="331fc9f9-e74b-4ee1-a443-03bda0c1ee59"/>
    <xsd:element name="properties">
      <xsd:complexType>
        <xsd:sequence>
          <xsd:element name="documentManagement">
            <xsd:complexType>
              <xsd:all>
                <xsd:element ref="ns3:_Status" minOccurs="0"/>
                <xsd:element ref="ns4:_dlc_DocId" minOccurs="0"/>
                <xsd:element ref="ns4:_dlc_DocIdUrl" minOccurs="0"/>
                <xsd:element ref="ns4:_dlc_DocIdPersistId" minOccurs="0"/>
                <xsd:element ref="ns2:pd01c257034b4e86b1f58279a3bd54c6" minOccurs="0"/>
                <xsd:element ref="ns2:TaxCatchAll" minOccurs="0"/>
                <xsd:element ref="ns2:TaxCatchAllLabel" minOccurs="0"/>
                <xsd:element ref="ns2:fb3179c379644f499d7166d0c985669b" minOccurs="0"/>
                <xsd:element ref="ns2:b9b43b809ea4445880dbf70bb9849525" minOccurs="0"/>
                <xsd:element ref="ns2:d25512bccefe4fa083801fcb78c24163" minOccurs="0"/>
                <xsd:element ref="ns2:g91c59fb10974fa1a03160ad8386f0f4" minOccurs="0"/>
                <xsd:element ref="ns5:DLCPolicyLabelClientValue" minOccurs="0"/>
                <xsd:element ref="ns5:DLCPolicyLabelLock" minOccurs="0"/>
                <xsd:element ref="ns1:_dlc_Exempt" minOccurs="0"/>
                <xsd:element ref="ns5:DLCPolicyLabelValue" minOccurs="0"/>
                <xsd:element ref="ns6:MediaServiceMetadata" minOccurs="0"/>
                <xsd:element ref="ns6:MediaServiceFastMetadata" minOccurs="0"/>
                <xsd:element ref="ns6:MediaServiceSearchProperties" minOccurs="0"/>
                <xsd:element ref="ns6:MediaServiceObjectDetectorVersions" minOccurs="0"/>
                <xsd:element ref="ns7:SharedWithUsers" minOccurs="0"/>
                <xsd:element ref="ns7:SharedWithDetails" minOccurs="0"/>
                <xsd:element ref="ns6:lcf76f155ced4ddcb4097134ff3c332f" minOccurs="0"/>
                <xsd:element ref="ns6:MediaServiceDateTaken" minOccurs="0"/>
                <xsd:element ref="ns6:MediaServiceOCR" minOccurs="0"/>
                <xsd:element ref="ns6:MediaServiceGenerationTime" minOccurs="0"/>
                <xsd:element ref="ns6:MediaServiceEventHashCode" minOccurs="0"/>
                <xsd:element ref="ns6: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fd47c19-1c4a-4d7d-b342-c10cef269344" elementFormDefault="qualified">
    <xsd:import namespace="http://schemas.microsoft.com/office/2006/documentManagement/types"/>
    <xsd:import namespace="http://schemas.microsoft.com/office/infopath/2007/PartnerControls"/>
    <xsd:element name="pd01c257034b4e86b1f58279a3bd54c6" ma:index="11" nillable="true" ma:taxonomy="true" ma:internalName="pd01c257034b4e86b1f58279a3bd54c6" ma:taxonomyFieldName="Security_x0020_Classification" ma:displayName="Security Classification" ma:readOnly="false" ma:default="2;#Unclassified|7fa379f4-4aba-4692-ab80-7d39d3a23cf4" ma:fieldId="{9d01c257-034b-4e86-b1f5-8279a3bd54c6}" ma:sspId="797aeec6-0273-40f2-ab3e-beee73212332" ma:termSetId="6da6c671-4dae-4188-8808-548c864e9f8b"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495f30dc-3647-487b-ae64-860e47b4c5d9}" ma:internalName="TaxCatchAll" ma:showField="CatchAllData" ma:web="2b9a787f-f73d-4ae6-b9d7-68556bf0175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495f30dc-3647-487b-ae64-860e47b4c5d9}" ma:internalName="TaxCatchAllLabel" ma:readOnly="true" ma:showField="CatchAllDataLabel" ma:web="2b9a787f-f73d-4ae6-b9d7-68556bf01750">
      <xsd:complexType>
        <xsd:complexContent>
          <xsd:extension base="dms:MultiChoiceLookup">
            <xsd:sequence>
              <xsd:element name="Value" type="dms:Lookup" maxOccurs="unbounded" minOccurs="0" nillable="true"/>
            </xsd:sequence>
          </xsd:extension>
        </xsd:complexContent>
      </xsd:complexType>
    </xsd:element>
    <xsd:element name="fb3179c379644f499d7166d0c985669b" ma:index="15" nillable="true" ma:taxonomy="true" ma:internalName="fb3179c379644f499d7166d0c985669b" ma:taxonomyFieldName="Dissemination_x0020_Limiting_x0020_Marker" ma:displayName="Dissemination Limiting Marker" ma:readOnly="false" ma:default="1;#FOUO|955eb6fc-b35a-4808-8aa5-31e514fa3f26" ma:fieldId="{fb3179c3-7964-4f49-9d71-66d0c985669b}" ma:sspId="797aeec6-0273-40f2-ab3e-beee73212332" ma:termSetId="f41b4dff-1c0e-42ed-b4e6-3638cbec140f" ma:anchorId="00000000-0000-0000-0000-000000000000" ma:open="false" ma:isKeyword="false">
      <xsd:complexType>
        <xsd:sequence>
          <xsd:element ref="pc:Terms" minOccurs="0" maxOccurs="1"/>
        </xsd:sequence>
      </xsd:complexType>
    </xsd:element>
    <xsd:element name="b9b43b809ea4445880dbf70bb9849525" ma:index="17" nillable="true" ma:taxonomy="true" ma:internalName="b9b43b809ea4445880dbf70bb9849525" ma:taxonomyFieldName="Department_x0020_Document_x0020_Type" ma:displayName="Department Document Type" ma:default="" ma:fieldId="{b9b43b80-9ea4-4458-80db-f70bb9849525}" ma:sspId="797aeec6-0273-40f2-ab3e-beee73212332" ma:termSetId="356315ab-6133-43a1-a2d6-d78a601e579c" ma:anchorId="00000000-0000-0000-0000-000000000000" ma:open="false" ma:isKeyword="false">
      <xsd:complexType>
        <xsd:sequence>
          <xsd:element ref="pc:Terms" minOccurs="0" maxOccurs="1"/>
        </xsd:sequence>
      </xsd:complexType>
    </xsd:element>
    <xsd:element name="d25512bccefe4fa083801fcb78c24163" ma:index="20" ma:taxonomy="true" ma:internalName="d25512bccefe4fa083801fcb78c24163" ma:taxonomyFieldName="Records_x0020_Class_x0020_Team_x0020_Admin" ma:displayName="Classification" ma:readOnly="false" ma:default="54;#Process and procedure|9fed78e4-0cf7-4349-93c6-1d5eeb34ebd6" ma:fieldId="{d25512bc-cefe-4fa0-8380-1fcb78c24163}" ma:sspId="797aeec6-0273-40f2-ab3e-beee73212332" ma:termSetId="4258747f-0974-48f0-ac10-46f208a52cd4" ma:anchorId="504ad493-1bff-42e7-9e93-c0e8ecbd6898" ma:open="false" ma:isKeyword="false">
      <xsd:complexType>
        <xsd:sequence>
          <xsd:element ref="pc:Terms" minOccurs="0" maxOccurs="1"/>
        </xsd:sequence>
      </xsd:complexType>
    </xsd:element>
    <xsd:element name="g91c59fb10974fa1a03160ad8386f0f4" ma:index="22" nillable="true" ma:taxonomy="true" ma:internalName="g91c59fb10974fa1a03160ad8386f0f4" ma:taxonomyFieldName="Record_x0020_Purpose" ma:displayName="Record Purpose" ma:default="" ma:fieldId="{091c59fb-1097-4fa1-a031-60ad8386f0f4}" ma:sspId="797aeec6-0273-40f2-ab3e-beee73212332" ma:termSetId="bcf5a239-fe11-49e0-8a78-d51fb720f0d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4" nillable="true" ma:displayName="Status" ma:default="Not Started"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e3136-3dd0-4fb9-bea8-be70a8201a1a" elementFormDefault="qualified">
    <xsd:import namespace="http://schemas.microsoft.com/office/2006/documentManagement/types"/>
    <xsd:import namespace="http://schemas.microsoft.com/office/infopath/2007/PartnerControls"/>
    <xsd:element name="DLCPolicyLabelClientValue" ma:index="24"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25" nillable="true" ma:displayName="Label Locked" ma:description="Indicates whether the label should be updated when item properties are modified." ma:hidden="true" ma:internalName="DLCPolicyLabelLock" ma:readOnly="false">
      <xsd:simpleType>
        <xsd:restriction base="dms:Text"/>
      </xsd:simpleType>
    </xsd:element>
    <xsd:element name="DLCPolicyLabelValue" ma:index="27" nillable="true" ma:displayName="Label" ma:description="Stores the current value of the label." ma:internalName="DLCPolicyLabelValue"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244c20-cc45-4963-a4dc-aa46fc0135fe"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lcf76f155ced4ddcb4097134ff3c332f" ma:index="35" nillable="true" ma:taxonomy="true" ma:internalName="lcf76f155ced4ddcb4097134ff3c332f" ma:taxonomyFieldName="MediaServiceImageTags" ma:displayName="Image Tags" ma:readOnly="false" ma:fieldId="{5cf76f15-5ced-4ddc-b409-7134ff3c332f}" ma:taxonomyMulti="true" ma:sspId="797aeec6-0273-40f2-ab3e-beee73212332" ma:termSetId="09814cd3-568e-fe90-9814-8d621ff8fb84" ma:anchorId="fba54fb3-c3e1-fe81-a776-ca4b69148c4d" ma:open="true" ma:isKeyword="false">
      <xsd:complexType>
        <xsd:sequence>
          <xsd:element ref="pc:Terms" minOccurs="0" maxOccurs="1"/>
        </xsd:sequence>
      </xsd:complexType>
    </xsd:element>
    <xsd:element name="MediaServiceDateTaken" ma:index="36" nillable="true" ma:displayName="MediaServiceDateTaken" ma:hidden="true" ma:indexed="true" ma:internalName="MediaServiceDateTaken" ma:readOnly="true">
      <xsd:simpleType>
        <xsd:restriction base="dms:Text"/>
      </xsd:simpleType>
    </xsd:element>
    <xsd:element name="MediaServiceOCR" ma:index="37" nillable="true" ma:displayName="Extracted Text" ma:internalName="MediaServiceOCR" ma:readOnly="true">
      <xsd:simpleType>
        <xsd:restriction base="dms:Note">
          <xsd:maxLength value="255"/>
        </xsd:restriction>
      </xsd:simpleType>
    </xsd:element>
    <xsd:element name="MediaServiceGenerationTime" ma:index="38" nillable="true" ma:displayName="MediaServiceGenerationTime" ma:hidden="true" ma:internalName="MediaServiceGenerationTime" ma:readOnly="true">
      <xsd:simpleType>
        <xsd:restriction base="dms:Text"/>
      </xsd:simpleType>
    </xsd:element>
    <xsd:element name="MediaServiceEventHashCode" ma:index="39" nillable="true" ma:displayName="MediaServiceEventHashCode" ma:hidden="true" ma:internalName="MediaServiceEventHashCode" ma:readOnly="true">
      <xsd:simpleType>
        <xsd:restriction base="dms:Text"/>
      </xsd:simpleType>
    </xsd:element>
    <xsd:element name="Folder" ma:index="40" nillable="true" ma:displayName="Folder " ma:format="Dropdown" ma:internalName="Folder">
      <xsd:simpleType>
        <xsd:restriction base="dms:Choice">
          <xsd:enumeration value="Work Instructions and SOPS"/>
          <xsd:enumeration value="Reference Docs"/>
          <xsd:enumeration value="Email Template"/>
          <xsd:enumeration value="Outstanding Bond Reports"/>
          <xsd:enumeration value="Contingent Liability"/>
          <xsd:enumeration value="Petroleum"/>
          <xsd:enumeration value="Rehab Risk Profile Tool"/>
          <xsd:enumeration value="Presentations and Minister Briefs"/>
          <xsd:enumeration value="RLAB Team Intro Docs"/>
          <xsd:enumeration value="Drones"/>
          <xsd:enumeration value="Reporting"/>
          <xsd:enumeration value="Rehab Risk Profile Tool"/>
          <xsd:enumeration value="Delegate Bond Decision"/>
        </xsd:restriction>
      </xsd:simpleType>
    </xsd:element>
  </xsd:schema>
  <xsd:schema xmlns:xsd="http://www.w3.org/2001/XMLSchema" xmlns:xs="http://www.w3.org/2001/XMLSchema" xmlns:dms="http://schemas.microsoft.com/office/2006/documentManagement/types" xmlns:pc="http://schemas.microsoft.com/office/infopath/2007/PartnerControls" targetNamespace="331fc9f9-e74b-4ee1-a443-03bda0c1ee59" elementFormDefault="qualified">
    <xsd:import namespace="http://schemas.microsoft.com/office/2006/documentManagement/types"/>
    <xsd:import namespace="http://schemas.microsoft.com/office/infopath/2007/PartnerControls"/>
    <xsd:element name="SharedWithUsers" ma:index="3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p:Policy xmlns:p="office.server.policy" id="" local="true">
  <p:Name>ECM V2 Team Administration</p:Name>
  <p:Description>Enable Version label</p:Description>
  <p:Statement/>
  <p:PolicyItems>
    <p:PolicyItem featureId="Microsoft.Office.RecordsManagement.PolicyFeatures.PolicyLabel" staticId="0x0101009298E819CE1EBB4F8D2096B3E0F0C2911F001C37ED5F1EA5BA458CF6BD8D3E1F868E|-1306371497" UniqueId="8a143950-fff3-4aad-b5bc-39cb7296bf04">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segment type="literal">Version </segment>
          <segment type="metadata">_UIVersionString</segment>
        </label>
      </p:CustomData>
    </p:PolicyItem>
  </p:PolicyItems>
</p:Policy>
</file>

<file path=customXml/itemProps1.xml><?xml version="1.0" encoding="utf-8"?>
<ds:datastoreItem xmlns:ds="http://schemas.openxmlformats.org/officeDocument/2006/customXml" ds:itemID="{1FED14CD-8B6D-4A35-B90A-A20E833588DC}">
  <ds:schemaRefs>
    <ds:schemaRef ds:uri="Microsoft.SharePoint.Taxonomy.ContentTypeSync"/>
  </ds:schemaRefs>
</ds:datastoreItem>
</file>

<file path=customXml/itemProps2.xml><?xml version="1.0" encoding="utf-8"?>
<ds:datastoreItem xmlns:ds="http://schemas.openxmlformats.org/officeDocument/2006/customXml" ds:itemID="{25FDE0C5-D92C-4268-9E6E-0B573788C290}">
  <ds:schemaRefs>
    <ds:schemaRef ds:uri="http://schemas.microsoft.com/office/2006/metadata/properties"/>
    <ds:schemaRef ds:uri="http://schemas.microsoft.com/office/infopath/2007/PartnerControls"/>
    <ds:schemaRef ds:uri="9fd47c19-1c4a-4d7d-b342-c10cef269344"/>
    <ds:schemaRef ds:uri="bb244c20-cc45-4963-a4dc-aa46fc0135fe"/>
    <ds:schemaRef ds:uri="1e9e3136-3dd0-4fb9-bea8-be70a8201a1a"/>
    <ds:schemaRef ds:uri="http://schemas.microsoft.com/sharepoint/v3/fields"/>
    <ds:schemaRef ds:uri="a5f32de4-e402-4188-b034-e71ca7d22e54"/>
  </ds:schemaRefs>
</ds:datastoreItem>
</file>

<file path=customXml/itemProps3.xml><?xml version="1.0" encoding="utf-8"?>
<ds:datastoreItem xmlns:ds="http://schemas.openxmlformats.org/officeDocument/2006/customXml" ds:itemID="{5A19EEDA-4138-4E5B-BF5F-0BE6E95E4804}">
  <ds:schemaRefs>
    <ds:schemaRef ds:uri="http://schemas.microsoft.com/sharepoint/v3/contenttype/forms"/>
  </ds:schemaRefs>
</ds:datastoreItem>
</file>

<file path=customXml/itemProps4.xml><?xml version="1.0" encoding="utf-8"?>
<ds:datastoreItem xmlns:ds="http://schemas.openxmlformats.org/officeDocument/2006/customXml" ds:itemID="{DEF1368D-D17B-42FB-96AD-1EBE549AE41A}">
  <ds:schemaRefs>
    <ds:schemaRef ds:uri="http://schemas.microsoft.com/sharepoint/events"/>
  </ds:schemaRefs>
</ds:datastoreItem>
</file>

<file path=customXml/itemProps5.xml><?xml version="1.0" encoding="utf-8"?>
<ds:datastoreItem xmlns:ds="http://schemas.openxmlformats.org/officeDocument/2006/customXml" ds:itemID="{7AC030C2-0F8D-446C-B0D9-7BBE023942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fd47c19-1c4a-4d7d-b342-c10cef269344"/>
    <ds:schemaRef ds:uri="http://schemas.microsoft.com/sharepoint/v3/fields"/>
    <ds:schemaRef ds:uri="a5f32de4-e402-4188-b034-e71ca7d22e54"/>
    <ds:schemaRef ds:uri="1e9e3136-3dd0-4fb9-bea8-be70a8201a1a"/>
    <ds:schemaRef ds:uri="bb244c20-cc45-4963-a4dc-aa46fc0135fe"/>
    <ds:schemaRef ds:uri="331fc9f9-e74b-4ee1-a443-03bda0c1ee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7706B7EA-A80A-4B4B-B465-6808D3B3497F}">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Bond 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Bessie M Abbott (DEECA)</dc:creator>
  <cp:keywords/>
  <dc:description/>
  <cp:lastModifiedBy>Rachel Spencer (DEECA)</cp:lastModifiedBy>
  <cp:revision/>
  <dcterms:created xsi:type="dcterms:W3CDTF">2025-11-05T00:29:48Z</dcterms:created>
  <dcterms:modified xsi:type="dcterms:W3CDTF">2026-08-05T05:32:39Z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57e2ab-f512-40e2-9c9a-c64247360765_Enabled">
    <vt:lpwstr>true</vt:lpwstr>
  </property>
  <property fmtid="{D5CDD505-2E9C-101B-9397-08002B2CF9AE}" pid="3" name="MSIP_Label_4257e2ab-f512-40e2-9c9a-c64247360765_SetDate">
    <vt:lpwstr>2025-11-05T00:41:51Z</vt:lpwstr>
  </property>
  <property fmtid="{D5CDD505-2E9C-101B-9397-08002B2CF9AE}" pid="4" name="MSIP_Label_4257e2ab-f512-40e2-9c9a-c64247360765_Method">
    <vt:lpwstr>Privileged</vt:lpwstr>
  </property>
  <property fmtid="{D5CDD505-2E9C-101B-9397-08002B2CF9AE}" pid="5" name="MSIP_Label_4257e2ab-f512-40e2-9c9a-c64247360765_Name">
    <vt:lpwstr>OFFICIAL</vt:lpwstr>
  </property>
  <property fmtid="{D5CDD505-2E9C-101B-9397-08002B2CF9AE}" pid="6" name="MSIP_Label_4257e2ab-f512-40e2-9c9a-c64247360765_SiteId">
    <vt:lpwstr>e8bdd6f7-fc18-4e48-a554-7f547927223b</vt:lpwstr>
  </property>
  <property fmtid="{D5CDD505-2E9C-101B-9397-08002B2CF9AE}" pid="7" name="MSIP_Label_4257e2ab-f512-40e2-9c9a-c64247360765_ActionId">
    <vt:lpwstr>3f2b2f18-1ae8-454a-bff7-a8fc756870be</vt:lpwstr>
  </property>
  <property fmtid="{D5CDD505-2E9C-101B-9397-08002B2CF9AE}" pid="8" name="MSIP_Label_4257e2ab-f512-40e2-9c9a-c64247360765_ContentBits">
    <vt:lpwstr>2</vt:lpwstr>
  </property>
  <property fmtid="{D5CDD505-2E9C-101B-9397-08002B2CF9AE}" pid="9" name="MSIP_Label_4257e2ab-f512-40e2-9c9a-c64247360765_Tag">
    <vt:lpwstr>10, 0, 1, 1</vt:lpwstr>
  </property>
  <property fmtid="{D5CDD505-2E9C-101B-9397-08002B2CF9AE}" pid="10" name="ContentTypeId">
    <vt:lpwstr>0x0101009298E819CE1EBB4F8D2096B3E0F0C2911F00C594E6408575B14A93B0A347C594B259</vt:lpwstr>
  </property>
  <property fmtid="{D5CDD505-2E9C-101B-9397-08002B2CF9AE}" pid="11" name="MediaServiceImageTags">
    <vt:lpwstr/>
  </property>
  <property fmtid="{D5CDD505-2E9C-101B-9397-08002B2CF9AE}" pid="12" name="Security_x0020_Classification">
    <vt:lpwstr>2;#Unclassified|7fa379f4-4aba-4692-ab80-7d39d3a23cf4</vt:lpwstr>
  </property>
  <property fmtid="{D5CDD505-2E9C-101B-9397-08002B2CF9AE}" pid="13" name="Record_x0020_Purpose">
    <vt:lpwstr/>
  </property>
  <property fmtid="{D5CDD505-2E9C-101B-9397-08002B2CF9AE}" pid="14" name="Department_x0020_Document_x0020_Type">
    <vt:lpwstr/>
  </property>
  <property fmtid="{D5CDD505-2E9C-101B-9397-08002B2CF9AE}" pid="15" name="Records_x0020_Class_x0020_Team_x0020_Admin">
    <vt:lpwstr>54;#Process and procedure|9fed78e4-0cf7-4349-93c6-1d5eeb34ebd6</vt:lpwstr>
  </property>
  <property fmtid="{D5CDD505-2E9C-101B-9397-08002B2CF9AE}" pid="16" name="Dissemination_x0020_Limiting_x0020_Marker">
    <vt:lpwstr>1;#FOUO|955eb6fc-b35a-4808-8aa5-31e514fa3f26</vt:lpwstr>
  </property>
  <property fmtid="{D5CDD505-2E9C-101B-9397-08002B2CF9AE}" pid="17" name="Records Class Team Admin">
    <vt:lpwstr>141</vt:lpwstr>
  </property>
  <property fmtid="{D5CDD505-2E9C-101B-9397-08002B2CF9AE}" pid="18" name="Dissemination Limiting Marker">
    <vt:lpwstr>1;#FOUO|955eb6fc-b35a-4808-8aa5-31e514fa3f26</vt:lpwstr>
  </property>
  <property fmtid="{D5CDD505-2E9C-101B-9397-08002B2CF9AE}" pid="19" name="Security Classification">
    <vt:lpwstr>2;#Unclassified|7fa379f4-4aba-4692-ab80-7d39d3a23cf4</vt:lpwstr>
  </property>
  <property fmtid="{D5CDD505-2E9C-101B-9397-08002B2CF9AE}" pid="20" name="Record Purpose">
    <vt:lpwstr/>
  </property>
  <property fmtid="{D5CDD505-2E9C-101B-9397-08002B2CF9AE}" pid="21" name="Department Document Type">
    <vt:lpwstr/>
  </property>
  <property fmtid="{D5CDD505-2E9C-101B-9397-08002B2CF9AE}" pid="22" name="_dlc_DocIdItemGuid">
    <vt:lpwstr>9140f424-8d42-42dd-b72a-67afea044079</vt:lpwstr>
  </property>
</Properties>
</file>